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60" windowWidth="16380" windowHeight="8130" tabRatio="325"/>
  </bookViews>
  <sheets>
    <sheet name="Updated" sheetId="5" r:id="rId1"/>
  </sheets>
  <calcPr calcId="152511"/>
</workbook>
</file>

<file path=xl/calcChain.xml><?xml version="1.0" encoding="utf-8"?>
<calcChain xmlns="http://schemas.openxmlformats.org/spreadsheetml/2006/main">
  <c r="H54" i="5" l="1"/>
  <c r="H47" i="5"/>
  <c r="H53" i="5"/>
</calcChain>
</file>

<file path=xl/sharedStrings.xml><?xml version="1.0" encoding="utf-8"?>
<sst xmlns="http://schemas.openxmlformats.org/spreadsheetml/2006/main" count="333" uniqueCount="257">
  <si>
    <t>Gender Issue</t>
  </si>
  <si>
    <t>GAD Objective</t>
  </si>
  <si>
    <t>Relevant LGU PPA</t>
  </si>
  <si>
    <t>GAD Activity</t>
  </si>
  <si>
    <t>Actual Results</t>
  </si>
  <si>
    <t>Total Approved GAD Budget</t>
  </si>
  <si>
    <t>Actual Cost/ Expenditure</t>
  </si>
  <si>
    <t>GENDER AND DEVELOPMENT (GAD) ANNUAL ACCOMPLISHMENT REPORT</t>
  </si>
  <si>
    <t>To provide solo parents with information regarding their benefits and privileges under RA 8972</t>
  </si>
  <si>
    <t>Information dissemination on the benefits and privileges of solo parents and their children under RA 8972 or the Solo Parent's Welfare Act</t>
  </si>
  <si>
    <t>Economic insecurity among women farmers</t>
  </si>
  <si>
    <t>Programs for Solo Parents</t>
  </si>
  <si>
    <t>Client-focused</t>
  </si>
  <si>
    <t>Performance Target and Indicator</t>
  </si>
  <si>
    <t>Total LGU budget:</t>
  </si>
  <si>
    <t>Total GAD Expenditure:</t>
  </si>
  <si>
    <t>Scholarship Program</t>
  </si>
  <si>
    <t>To provide clients with timely assistance during emergency</t>
  </si>
  <si>
    <t>Assistance to Individuals in Crisis Situation (AICS)</t>
  </si>
  <si>
    <t>Family Planning Program</t>
  </si>
  <si>
    <t>Maternal Care Program</t>
  </si>
  <si>
    <t>Adolescent and Youth Development</t>
  </si>
  <si>
    <t>STI/HIV/AIDS Control Program</t>
  </si>
  <si>
    <t>Cervical Cancer Prevention</t>
  </si>
  <si>
    <t>Remarks</t>
  </si>
  <si>
    <t xml:space="preserve">Variance/ </t>
  </si>
  <si>
    <t>Region</t>
  </si>
  <si>
    <t>III</t>
  </si>
  <si>
    <t>Province</t>
  </si>
  <si>
    <t>Nueva Ecija</t>
  </si>
  <si>
    <t>Municipality</t>
  </si>
  <si>
    <t>Cuyapo</t>
  </si>
  <si>
    <t>To provide women farmers with alternative source of income and enhance their knowledge and skills</t>
  </si>
  <si>
    <t>Skills Development Program</t>
  </si>
  <si>
    <t>Skills training on Squash Processing (Purchase of supplies, equipments and materials, meals and snacks, expository tour)</t>
  </si>
  <si>
    <t>60 women farmers trained on squash processing for three days by 4th quarter of 2019</t>
  </si>
  <si>
    <t>72 farmers trained on squash production for 1 day on October 30, 2019</t>
  </si>
  <si>
    <t> Other details</t>
  </si>
  <si>
    <t>Skills training on Mushroom Production (Purchase of supplies and materials, meals and snacks)</t>
  </si>
  <si>
    <t>50 farmers trained on mushroom production for 2 days by 2nd quarter</t>
  </si>
  <si>
    <t>84 farmers trained on Mushroom production for 1 day on October 30, 2019</t>
  </si>
  <si>
    <t>Skill Development Program</t>
  </si>
  <si>
    <t>Seminar on Vegetable Production (Purchase of seeds for seedlings production, meals and snacks)</t>
  </si>
  <si>
    <t>400 farmers and 4Ps beneficiaries trained on vegetable production for 2 days and provided seedlings by 2nd quarter of 2019</t>
  </si>
  <si>
    <t>502 farmers and 3,113 4Ps beneficiaries trained on vegetable production and provided vegetable seedlings on July 12, 2019. Other skills training conducted: Seminar on Swine Production - 35 participants attended on March 07, 2019 Seminar on Goat Herd Health Management - 45 participants attended on March 20, 2019 Seminar on Tilapia Production</t>
  </si>
  <si>
    <t>Gender-based Violence and Women in Especially Difficult Circumstances (WEDC)</t>
  </si>
  <si>
    <t>To provide financial assistance to WEDC or victims of gender-based violence during court hearings, medication, consultation to Public Attorney's Office, transportation and other needs.</t>
  </si>
  <si>
    <t>Provision of Assistance to Individuals in Crisis Situation (AICS)</t>
  </si>
  <si>
    <t>5 victims of gender-based violence/ WEDC provided with financial assistance</t>
  </si>
  <si>
    <t>6 WEDC/ victims of gender-based violence provided with financial assistace</t>
  </si>
  <si>
    <t>Insufficient family income to support the education of children</t>
  </si>
  <si>
    <t>To provide educational assistance to indigent families and to promote Intensive Education Campaign</t>
  </si>
  <si>
    <t>Provision of Scholarship/ Educational Assistance</t>
  </si>
  <si>
    <t>100 youth/student provided with educational assistance by end of 2019</t>
  </si>
  <si>
    <t>150 students provided with assistance</t>
  </si>
  <si>
    <t>Lack of knowledge of some parents in the effective family management and parenting.</t>
  </si>
  <si>
    <t>To provide parents with knowledge on how to effectively manage their family despite poverty</t>
  </si>
  <si>
    <t>Parents Effectiveness Service (PES)</t>
  </si>
  <si>
    <t>Conduct Parents Effectiveness Service</t>
  </si>
  <si>
    <t>2,000 parents participated in PES by end of 2019</t>
  </si>
  <si>
    <t>4,693 parents participated in PES</t>
  </si>
  <si>
    <t>Limited financial resources and job opportunities</t>
  </si>
  <si>
    <t>To provide women with alternative source of income</t>
  </si>
  <si>
    <t>Livelihood,Skills Training Program and Capability Building</t>
  </si>
  <si>
    <t>Skills training on Handicrafts Making and Doormat Weaving</t>
  </si>
  <si>
    <t>100 women availed skills training by end of 2019</t>
  </si>
  <si>
    <t>102 women availed skills training program on Handicrafts Making and Doormat Weaving</t>
  </si>
  <si>
    <t>Limited financial resources of poor families to support the medical, education, transportation, burial needs of family members</t>
  </si>
  <si>
    <t>Provision of AICS to needy clients</t>
  </si>
  <si>
    <t>1,000 individuals provided with AICS by end of 2019</t>
  </si>
  <si>
    <t>1,168 individuals provided with assistance under AICS</t>
  </si>
  <si>
    <t>Limited job opportunities for out-of-school youth (OSY)</t>
  </si>
  <si>
    <t>To provide employment opportunities for OSY and underprivileged persons</t>
  </si>
  <si>
    <t>Skills Development Training</t>
  </si>
  <si>
    <t>Provision of skills training for out of school youth</t>
  </si>
  <si>
    <t>100 OSYs provided with skills training in tour guiding, shielded metal arc welding, housekeeping, etc. by end of 2019</t>
  </si>
  <si>
    <t>30 OSYs provided with skills training in Eco-Tour Guiding</t>
  </si>
  <si>
    <t>Limited knowledge of people regarding the adverse effect of climate change and importance of solid waste management</t>
  </si>
  <si>
    <t>To educate people in every school and barangay regarding climate change adaptation and mitigation</t>
  </si>
  <si>
    <t>Climate change adaptation</t>
  </si>
  <si>
    <t>Orientation on Solid Waste Management and Climate Change, Orientation on EO No. 20 s-2019, An Order Enjoining Public and Private Schools and National and Municipal Government Offices in Cuyapo, Nueva Ecija to Ban the use of Single-Use/ Disposable Plastics and Use Alternative Reusable Materials Instead</t>
  </si>
  <si>
    <t>Students and people in the community provided with knowledge on EO No. 20 s-2019, solid waste management and the effect of climate change by end of 2019.</t>
  </si>
  <si>
    <t>4Ps members in 51 barangays od Cuyapo oriented on 5Rs sa Pagbabawas ng Basura and Solid Waste Facts, 2 barangays oriented on Solid Waste Management (36 participants) and elementary pupils oriented regarding EO no. 20, s-2019 (1,414 participants)</t>
  </si>
  <si>
    <t>Limited knowledge of solo parents on their benefits and privileges</t>
  </si>
  <si>
    <t>20 solo parents per barangay provided with information regarding their benefits and privileges by end of 2019</t>
  </si>
  <si>
    <t>120 solo parents provided information on RA 8972</t>
  </si>
  <si>
    <t>Low level awareness of families on the importance of family planning</t>
  </si>
  <si>
    <t>To improve well being and productivity of employees through sports and other activities</t>
  </si>
  <si>
    <t>Procurement of Family Planning (FP) commodities</t>
  </si>
  <si>
    <t>Ensured availability of FP commodities to women of reproductive age (WRA) by 2019</t>
  </si>
  <si>
    <t>FP logistics procured</t>
  </si>
  <si>
    <t>Low level awareness of families on the importance of Family Planning</t>
  </si>
  <si>
    <t>To decrease unmet needs of WRA</t>
  </si>
  <si>
    <t>Monthly FP Usapan to 51 barangays</t>
  </si>
  <si>
    <t>647 acceptors of FP every month of 2019</t>
  </si>
  <si>
    <t>1,684 FP acceptors</t>
  </si>
  <si>
    <t>Low level awareness of teenagers regarding the risk of premarital sex and effects of teenage pregnancy</t>
  </si>
  <si>
    <t>To decrease number of teenage pregnancy</t>
  </si>
  <si>
    <t>Awareness campaign on risk of teenage pregnancy Conduct gender and sensitivity on schools</t>
  </si>
  <si>
    <t>500 teens/students attended awareness campaign by end of 2019 500 students provided training by end of 2019</t>
  </si>
  <si>
    <t>To provide thorough counseling to adolescents and pregnant adolescents regarding the effect of early pregnancy</t>
  </si>
  <si>
    <t>Provide counseling room and furnishings</t>
  </si>
  <si>
    <t>Two rooms provided for 2 RHU by 2019 with airconditioning unit, tables, chairs and cabinet</t>
  </si>
  <si>
    <t>Rooms/space and furnishings provided for counseling</t>
  </si>
  <si>
    <t>Low level awareness of women on safety measures for the prevention of cervical cancer</t>
  </si>
  <si>
    <t>To detect early the occurrence of cervical cancer</t>
  </si>
  <si>
    <t>Referral to women with (+) VIA Vaccination of HPV for 9 years old female school children</t>
  </si>
  <si>
    <t>540 female children 9 years old given HPV vaccine by 2019</t>
  </si>
  <si>
    <t>118 screened for VIA</t>
  </si>
  <si>
    <t>Low level awareness of women regarding the laws that protect their rights</t>
  </si>
  <si>
    <t>To empower women and to educate them regarding their rights under RA 9262 and Magna Carta for Women</t>
  </si>
  <si>
    <t>Women Empowerment</t>
  </si>
  <si>
    <t>Orientation on RA 9262 and Magna Cartafor Women</t>
  </si>
  <si>
    <t>2,000 mothers from the 51 barangays of Cuyapo attended the orientation by March 2019</t>
  </si>
  <si>
    <t>4,693 women attended the orientation</t>
  </si>
  <si>
    <t>Low level awareness on Sexually Transmitted Disease (STD)</t>
  </si>
  <si>
    <t>To detect and diagnose early the occurrence of STD</t>
  </si>
  <si>
    <t>Organize LGBT group and other risk population TB-HIV collaboration HIV screening Promote consistent and current use of condom</t>
  </si>
  <si>
    <t>100 participants attended/participated by end of 2019</t>
  </si>
  <si>
    <t>1 LGBTQ group organized 144 HIV screened 231 TB patient undergone HIV screening 246 TB patient registered at the facility 742 clients used condom</t>
  </si>
  <si>
    <t>DOH Funded</t>
  </si>
  <si>
    <t>To raise awareness on different sexually transmitted diseases (STD)</t>
  </si>
  <si>
    <t>AIDS Candlelight memorial activity</t>
  </si>
  <si>
    <t>AIDS candlelight memorial activity conducted by 2019</t>
  </si>
  <si>
    <t>Candlelighting activity conducted last May 2019</t>
  </si>
  <si>
    <t>World AIDS Day</t>
  </si>
  <si>
    <t>World AIDS Day speaker's honoraria</t>
  </si>
  <si>
    <t>Celebration of World AIDS Day</t>
  </si>
  <si>
    <t>Low level awareness on Sexually Transmitted Diseases (STD)</t>
  </si>
  <si>
    <t>Establishment of a social hygiene clinic (RHU) Provide a room for social hygiene</t>
  </si>
  <si>
    <t>One room with aircon, tables and chairs provided by 1st quarter 2019</t>
  </si>
  <si>
    <t>Room/space with aircon, tables and chairs provided</t>
  </si>
  <si>
    <t>To detect and diagnose early the occurrence of disease</t>
  </si>
  <si>
    <t>Screening of Person in Prostitution (PIP)</t>
  </si>
  <si>
    <t>Actual number of PIPs screened by end of 2019</t>
  </si>
  <si>
    <t>11 PIPs screened</t>
  </si>
  <si>
    <t>DOH funded</t>
  </si>
  <si>
    <t>Low level awareness on Sexually Transmitted Diseases (STD) for pregnant women</t>
  </si>
  <si>
    <t>To prevent cases of sexually transmitted diseases (STD) to pregnant women</t>
  </si>
  <si>
    <t>Mother's Class/ Buntis Day 2 times a year</t>
  </si>
  <si>
    <t>200 pregnant women attended mother's class/ Buntis Day by end of 2019</t>
  </si>
  <si>
    <t>110 pregnant women attended</t>
  </si>
  <si>
    <t>Fasting Blood Sugar (FBS) Test to all pregnant women</t>
  </si>
  <si>
    <t>1,701 pregnant women tested by end of 2019</t>
  </si>
  <si>
    <t>311 pregnant women tested</t>
  </si>
  <si>
    <t>Low level awareness on sexually transmitted diseases (STD) for pregnant women</t>
  </si>
  <si>
    <t>Maternal Health Care</t>
  </si>
  <si>
    <t>Syphilis screening for pregnant women</t>
  </si>
  <si>
    <t>1,701 pregnant women have undergone syphilis screening by end of 2019</t>
  </si>
  <si>
    <t>311 pregnant women tested for syphilis</t>
  </si>
  <si>
    <t>Low level awareness on women safety measures for the prevention of cervical cancer</t>
  </si>
  <si>
    <t>To detect and diagnose early the occurrence of cervical cancer</t>
  </si>
  <si>
    <t>Conduct visual inspection with acetic acid (VIA) as initial screening of cervical cancer to all women 25 years old above</t>
  </si>
  <si>
    <t>7,762 women 25 years old above have undergone VIA by end of 2019</t>
  </si>
  <si>
    <t>156 women 25 years old above underwent VIA</t>
  </si>
  <si>
    <t>Maternal and neonatal morbidity and mortality</t>
  </si>
  <si>
    <t>To increase antenatal 4 coverage</t>
  </si>
  <si>
    <t>Provide an area for prenatal check-up at RHU II Provide equipments</t>
  </si>
  <si>
    <t>One enclosed area provided by end of 2019 One examining table provided by end of 2019</t>
  </si>
  <si>
    <t>Enclosed area and examining table provided</t>
  </si>
  <si>
    <t>Weekly visit to barangays for prenatal check up</t>
  </si>
  <si>
    <t>1,701 pregnant women visited to barangay for pre-natal check up by end of 2019</t>
  </si>
  <si>
    <t>601 pregnant women visited for pre-natal check up</t>
  </si>
  <si>
    <t>Prevalence of children that are not fully immunized</t>
  </si>
  <si>
    <t>To increase fully immunized child (FIC) through defaulter tracking and outreach program immunization</t>
  </si>
  <si>
    <t>Child Care Program</t>
  </si>
  <si>
    <t>Monthly tracking of defaulters to 51 barangays</t>
  </si>
  <si>
    <t>Actual number/cases of defaulters every month of the year 2019 vaccinated</t>
  </si>
  <si>
    <t>399 children vaccinated</t>
  </si>
  <si>
    <t>Prevalence of malnutrition among 0-71 months children</t>
  </si>
  <si>
    <t>To strengthen response to malnutrition problem</t>
  </si>
  <si>
    <t>Nutrition Education Program</t>
  </si>
  <si>
    <t>Procurement of Salter Weighing Scale</t>
  </si>
  <si>
    <t>51 salter weighing scale purchased by end of 2019</t>
  </si>
  <si>
    <t>4 salter weighing scale purchases</t>
  </si>
  <si>
    <t>Prevalence of malnutrition problem among 0-71 months children</t>
  </si>
  <si>
    <t>To raise awareness to the parents the importance of proper nutrition to the development process of their children</t>
  </si>
  <si>
    <t>Nutrition Month Celebration Program</t>
  </si>
  <si>
    <t>Celebration of Nutrition Month</t>
  </si>
  <si>
    <t>Nutrition Month Celebration conducted by July 2019</t>
  </si>
  <si>
    <t>1,600 pre-schoolers participated in the celebration of Nutrition Month on July 2019</t>
  </si>
  <si>
    <t>Prevalence of malnutrition problem among 0-71 months old</t>
  </si>
  <si>
    <t>To eliminate malnutrition problem to children 0-71 months old</t>
  </si>
  <si>
    <t>Supplemental Feeding Program</t>
  </si>
  <si>
    <t>Provision of supplemental feeding program to children 3-4 years old enrolled in Day Care Centers</t>
  </si>
  <si>
    <t>1,500 pre-schoolers from the 51 Child Development Centers provided with SFP by June to November 2019</t>
  </si>
  <si>
    <t>1,600 pre-schoolers provided with SFP</t>
  </si>
  <si>
    <t>Department of Social Welfare and Development (DSWD) allocated funds for the feeding of 1,600 pre-schoolers in the municipality of Cuyapo amounting to 2,880,000.00. Expended amount (P90,950.00) were used to purchase weighing scales and ECCD checklist.</t>
  </si>
  <si>
    <t>Prevalence of TB</t>
  </si>
  <si>
    <t>To decrease prevalence ratio of TB mortality and morbidity</t>
  </si>
  <si>
    <t>TB Prevention Program</t>
  </si>
  <si>
    <t>Training of 51 BHW</t>
  </si>
  <si>
    <t>51 BHW trained by 2019</t>
  </si>
  <si>
    <t>217 BHW trained</t>
  </si>
  <si>
    <t>Celebration of Lung Month Activity</t>
  </si>
  <si>
    <t>Lung Month Activity conducted by August 2019</t>
  </si>
  <si>
    <t>Lung Month Activity conducted 250 patients undergone TB screening</t>
  </si>
  <si>
    <t>Monthly tracking of defaulters</t>
  </si>
  <si>
    <t>Increased TSR to 90% - 100%</t>
  </si>
  <si>
    <t>TSR - 100%</t>
  </si>
  <si>
    <t>Problems in solid waste</t>
  </si>
  <si>
    <t>To divert solid wastes into useful materials</t>
  </si>
  <si>
    <t>Solid Waste Management Program</t>
  </si>
  <si>
    <t>Training of Ecobricks Making, Backyard Composting and Handicrafts Making</t>
  </si>
  <si>
    <t>50 persons per barangay trained on ecobricks making and backyard composting by end of 2019, 20 persons per barangay provided with knowledge on handicrafts making using waste materials (paper and platics)</t>
  </si>
  <si>
    <t>Training/ Workshop on Ecobrick-making on high school students (45 participants), Livelihood Training Program in Tarpaulin Bag Making (46 participants) and Seminar/ Workshop in Pouch Making using plastic wrappers (141 participants)</t>
  </si>
  <si>
    <t>Unsanitary toilet facilities in some households in barangay especially in rural areas</t>
  </si>
  <si>
    <t>To provide the family especially the women members of the family a decent toilet facilities for their proper hygiene and sanitation</t>
  </si>
  <si>
    <t>Environmental Sanitation</t>
  </si>
  <si>
    <t>Provision of toilet facitilies</t>
  </si>
  <si>
    <t>300 households provided with sanitary toilets by end of 2019</t>
  </si>
  <si>
    <t>14 barangays provided with sanitary toilet facilities</t>
  </si>
  <si>
    <t>Women in Especially Difficult Circumstances (WEDC)</t>
  </si>
  <si>
    <t>To provide assistance to WEDC like financial assistance and psychosocial counseling</t>
  </si>
  <si>
    <t>Assistance to WEDC</t>
  </si>
  <si>
    <t>Provision of financial assistance and psychosocial counseling to the victims of demolition</t>
  </si>
  <si>
    <t>5 WEDC assisted and counseled by end of 2019</t>
  </si>
  <si>
    <t>6 WEDC/victims of demolition/displaced women provided with counseling and financial assistance</t>
  </si>
  <si>
    <t>Php 198,592,208.00</t>
  </si>
  <si>
    <t>Php 7,368,603.15</t>
  </si>
  <si>
    <t>SUB-TOTAL A</t>
  </si>
  <si>
    <t>Organization-focused</t>
  </si>
  <si>
    <t>Gender and Development Training</t>
  </si>
  <si>
    <t>SUB-TOTAL B</t>
  </si>
  <si>
    <t>GRAND TOTAL</t>
  </si>
  <si>
    <t>Prepared by:</t>
  </si>
  <si>
    <t>DANILO C. VELASCO, DVM</t>
  </si>
  <si>
    <t>Approved by:</t>
  </si>
  <si>
    <t>FLORIDA PAGUIO - ESTEBAN, M.D.</t>
  </si>
  <si>
    <t>Chairperson, GFPS-TWG</t>
  </si>
  <si>
    <t>Local Chief Executive</t>
  </si>
  <si>
    <t>DAY/MM/YEAR</t>
  </si>
  <si>
    <t>Continuous development of Child Development Workers (CDW) in the implementation of Early Childhood Care and Development (ECCD)</t>
  </si>
  <si>
    <t>To provide Child Development Workers with training for their continuous development in the implementation of Early Childhood Care and Development (ECCD) Programs.</t>
  </si>
  <si>
    <t>Capability Development</t>
  </si>
  <si>
    <t>Capability Development of Child Development Workers</t>
  </si>
  <si>
    <t>51 Child Development Workers attended trainings and seminars in the implementation of ECCD by May 2019</t>
  </si>
  <si>
    <t>51 Child Development Workers attend training in Baguio City on the implementation of new ECCD Tool necessary to uplift the standard of service delivery in the implementation of Day Care Service Program for children 3-4 years old</t>
  </si>
  <si>
    <t>Continuous Gender and Development Training of LGU Cuyapo Employees</t>
  </si>
  <si>
    <t>To conduct gender and development related training to all employees of LGU Cuyapo</t>
  </si>
  <si>
    <t>Program to Institutionalize Meritocracy and Excellence in Human Resource Management (PRIME-HRM).</t>
  </si>
  <si>
    <t>100% of LGU employees attended the training by end of 2019a</t>
  </si>
  <si>
    <t>At least 90% of employees of LGU Cuyapo attended Program to Institutionalize Meritocracy and Excellence in Human Resource Management (PRIME-HRM).</t>
  </si>
  <si>
    <t>Continuous Training for RHU Personnel</t>
  </si>
  <si>
    <t>To provide children living in far flung areas oral health care services</t>
  </si>
  <si>
    <t>Assessment of OSY's capability to engage to immersion outreach program</t>
  </si>
  <si>
    <t>Training of BNS</t>
  </si>
  <si>
    <t>BNS from 51 barangays trained by end of 2019</t>
  </si>
  <si>
    <t>BNS from 51 barangays provided training</t>
  </si>
  <si>
    <t>Contiunuous training of GFPS on Gender-based Analysis and Gender Responsive Planning and Budgeting, GAD Monitoring and Evaluation and Harmonized Gender and Development Guidelines (HGDG)</t>
  </si>
  <si>
    <t>To provide continuous trainings for the members of GFPS on different GAD related topics necessary for the effective and efficient service delivery</t>
  </si>
  <si>
    <t>GAD Training</t>
  </si>
  <si>
    <t>Training for Execom, TWG and Members</t>
  </si>
  <si>
    <t>At least 90% of the members attended the training by end of 2019</t>
  </si>
  <si>
    <t>Local Chief Executive, Municipal Vice Mayor, Sangguniang Bayan Members, Department Heads and different key personnel from each department attended different trainings necessary for the effective and efficient service delivery</t>
  </si>
  <si>
    <t>C.Y. 2019</t>
  </si>
  <si>
    <t>Date: February 04,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</si>
</sst>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0"/>
      <name val="Arial"/>
      <family val="2"/>
    </font>
    <font>
      <sz val="11"/>
      <color indexed="8"/>
      <name val="Calibri"/>
      <family val="2"/>
      <charset val="1"/>
    </font>
    <font>
      <b/>
      <sz val="10"/>
      <color indexed="8"/>
      <name val="Calibri"/>
      <family val="2"/>
      <charset val="1"/>
    </font>
    <font>
      <sz val="10"/>
      <color indexed="8"/>
      <name val="Calibri"/>
      <family val="2"/>
      <charset val="1"/>
    </font>
    <font>
      <b/>
      <sz val="8"/>
      <color indexed="8"/>
      <name val="Calibri"/>
      <family val="2"/>
      <charset val="1"/>
    </font>
    <font>
      <b/>
      <sz val="10"/>
      <color rgb="FF222222"/>
      <name val="Arial"/>
      <family val="2"/>
    </font>
    <font>
      <b/>
      <i/>
      <sz val="10"/>
      <color indexed="8"/>
      <name val="Calibri"/>
      <family val="2"/>
    </font>
    <font>
      <b/>
      <sz val="10"/>
      <color indexed="8"/>
      <name val="Calibri"/>
      <family val="2"/>
    </font>
    <font>
      <sz val="10"/>
      <color indexed="8"/>
      <name val="Calibri"/>
      <family val="2"/>
    </font>
    <font>
      <sz val="10"/>
      <name val="Calibri"/>
      <family val="2"/>
      <scheme val="minor"/>
    </font>
    <font>
      <b/>
      <sz val="10"/>
      <color indexed="8"/>
      <name val="Arial"/>
      <family val="2"/>
    </font>
    <font>
      <sz val="10"/>
      <color rgb="FF333333"/>
      <name val="Arial"/>
      <family val="2"/>
    </font>
    <font>
      <sz val="10"/>
      <name val="Calibri"/>
      <family val="2"/>
    </font>
    <font>
      <sz val="9"/>
      <color indexed="8"/>
      <name val="Calibri"/>
      <family val="2"/>
      <charset val="1"/>
    </font>
    <font>
      <b/>
      <sz val="10"/>
      <name val="Calibri"/>
      <family val="2"/>
    </font>
    <font>
      <b/>
      <sz val="11"/>
      <color indexed="8"/>
      <name val="Calibri"/>
      <family val="2"/>
    </font>
    <font>
      <sz val="11"/>
      <color rgb="FF333333"/>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1">
    <xf numFmtId="0" fontId="0" fillId="0" borderId="0" xfId="0"/>
    <xf numFmtId="0" fontId="2" fillId="0" borderId="1" xfId="1" applyFont="1" applyFill="1" applyBorder="1" applyAlignment="1">
      <alignment horizontal="center" vertical="center" wrapText="1"/>
    </xf>
    <xf numFmtId="0" fontId="1" fillId="0" borderId="0" xfId="1" applyFill="1"/>
    <xf numFmtId="0" fontId="4" fillId="0" borderId="0" xfId="1" applyFont="1" applyFill="1" applyAlignment="1">
      <alignment horizontal="center" vertical="center" wrapText="1"/>
    </xf>
    <xf numFmtId="0" fontId="3" fillId="0" borderId="0" xfId="1" applyFont="1" applyFill="1"/>
    <xf numFmtId="0" fontId="3" fillId="0" borderId="0" xfId="1" applyFont="1" applyFill="1" applyAlignment="1">
      <alignment horizontal="center"/>
    </xf>
    <xf numFmtId="0" fontId="3" fillId="0" borderId="0" xfId="1" applyFont="1"/>
    <xf numFmtId="0" fontId="7" fillId="0" borderId="0" xfId="1" applyFont="1" applyBorder="1" applyAlignment="1">
      <alignment vertical="top" wrapText="1"/>
    </xf>
    <xf numFmtId="0" fontId="7" fillId="0" borderId="0" xfId="1" applyFont="1" applyBorder="1" applyAlignment="1">
      <alignment horizontal="center" vertical="top" wrapText="1"/>
    </xf>
    <xf numFmtId="0" fontId="6" fillId="0" borderId="0" xfId="1" applyFont="1" applyBorder="1" applyAlignment="1">
      <alignment vertical="top" wrapText="1"/>
    </xf>
    <xf numFmtId="0" fontId="8" fillId="0" borderId="0" xfId="1" applyFont="1" applyBorder="1"/>
    <xf numFmtId="0" fontId="8" fillId="0" borderId="0" xfId="1" applyFont="1" applyBorder="1" applyAlignment="1">
      <alignment horizontal="center"/>
    </xf>
    <xf numFmtId="43" fontId="3" fillId="0" borderId="0" xfId="1" applyNumberFormat="1" applyFont="1" applyFill="1" applyAlignment="1">
      <alignment horizontal="center" vertical="top"/>
    </xf>
    <xf numFmtId="43" fontId="2" fillId="0" borderId="1" xfId="1" applyNumberFormat="1" applyFont="1" applyFill="1" applyBorder="1" applyAlignment="1">
      <alignment horizontal="center" vertical="center" wrapText="1"/>
    </xf>
    <xf numFmtId="43" fontId="1" fillId="0" borderId="0" xfId="1" applyNumberFormat="1" applyFill="1" applyAlignment="1">
      <alignment horizontal="center" vertical="top"/>
    </xf>
    <xf numFmtId="43" fontId="5" fillId="0" borderId="0" xfId="0" applyNumberFormat="1" applyFont="1" applyAlignment="1"/>
    <xf numFmtId="43" fontId="10" fillId="0" borderId="0" xfId="1" applyNumberFormat="1" applyFont="1" applyFill="1" applyAlignment="1">
      <alignment vertical="top"/>
    </xf>
    <xf numFmtId="0" fontId="10" fillId="0" borderId="0" xfId="1" applyFont="1" applyFill="1" applyAlignment="1">
      <alignment vertical="top"/>
    </xf>
    <xf numFmtId="43" fontId="2" fillId="0" borderId="2" xfId="1" applyNumberFormat="1" applyFont="1" applyFill="1" applyBorder="1" applyAlignment="1">
      <alignment horizontal="right" vertical="center" wrapText="1"/>
    </xf>
    <xf numFmtId="0" fontId="2" fillId="0" borderId="4" xfId="1" applyFont="1" applyFill="1" applyBorder="1" applyAlignment="1">
      <alignment horizontal="left" vertical="center" wrapText="1"/>
    </xf>
    <xf numFmtId="0" fontId="1" fillId="0" borderId="0" xfId="1" applyFill="1" applyAlignment="1">
      <alignment horizontal="center"/>
    </xf>
    <xf numFmtId="0" fontId="12" fillId="0" borderId="0" xfId="1" applyFont="1" applyFill="1" applyAlignment="1">
      <alignment vertical="top" wrapText="1"/>
    </xf>
    <xf numFmtId="0" fontId="3" fillId="0" borderId="0" xfId="1" applyFont="1" applyAlignment="1">
      <alignment vertical="top" wrapText="1"/>
    </xf>
    <xf numFmtId="0" fontId="12" fillId="0" borderId="0" xfId="1" applyFont="1" applyFill="1" applyBorder="1" applyAlignment="1">
      <alignment vertical="top" wrapText="1"/>
    </xf>
    <xf numFmtId="0" fontId="9" fillId="0" borderId="0" xfId="1" applyFont="1" applyAlignment="1">
      <alignment vertical="top" wrapText="1"/>
    </xf>
    <xf numFmtId="0" fontId="8" fillId="0" borderId="0" xfId="1" applyFont="1" applyBorder="1" applyAlignment="1">
      <alignment vertical="top" wrapText="1"/>
    </xf>
    <xf numFmtId="0" fontId="8" fillId="0" borderId="0" xfId="1" applyFont="1" applyBorder="1" applyAlignment="1">
      <alignment horizontal="center" vertical="top" wrapText="1"/>
    </xf>
    <xf numFmtId="0" fontId="3" fillId="0" borderId="0" xfId="1" applyFont="1" applyFill="1" applyAlignment="1">
      <alignment vertical="top" wrapText="1"/>
    </xf>
    <xf numFmtId="4" fontId="7" fillId="0" borderId="3" xfId="1" applyNumberFormat="1" applyFont="1" applyBorder="1" applyAlignment="1">
      <alignment vertical="top" wrapText="1"/>
    </xf>
    <xf numFmtId="43" fontId="7" fillId="0" borderId="3" xfId="1" applyNumberFormat="1" applyFont="1" applyBorder="1" applyAlignment="1">
      <alignment horizontal="center" vertical="top" wrapText="1"/>
    </xf>
    <xf numFmtId="0" fontId="13" fillId="0" borderId="0" xfId="1" applyFont="1" applyAlignment="1">
      <alignment vertical="top"/>
    </xf>
    <xf numFmtId="43" fontId="14" fillId="0" borderId="3" xfId="0" applyNumberFormat="1" applyFont="1" applyBorder="1"/>
    <xf numFmtId="4" fontId="15" fillId="0" borderId="3" xfId="1" applyNumberFormat="1" applyFont="1" applyFill="1" applyBorder="1" applyAlignment="1"/>
    <xf numFmtId="43" fontId="15" fillId="0" borderId="3" xfId="1" applyNumberFormat="1" applyFont="1" applyFill="1" applyBorder="1" applyAlignment="1">
      <alignment horizontal="center" vertical="top"/>
    </xf>
    <xf numFmtId="0" fontId="1" fillId="0" borderId="3" xfId="1" applyFill="1" applyBorder="1"/>
    <xf numFmtId="0" fontId="8" fillId="0" borderId="3" xfId="1" applyFont="1" applyBorder="1" applyAlignment="1"/>
    <xf numFmtId="0" fontId="13" fillId="0" borderId="0" xfId="1" applyFont="1" applyAlignment="1">
      <alignment vertical="top" wrapText="1"/>
    </xf>
    <xf numFmtId="0" fontId="11" fillId="2" borderId="3" xfId="0" applyFont="1" applyFill="1" applyBorder="1" applyAlignment="1">
      <alignment vertical="top" wrapText="1"/>
    </xf>
    <xf numFmtId="4" fontId="11" fillId="2" borderId="3" xfId="0" applyNumberFormat="1" applyFont="1" applyFill="1" applyBorder="1" applyAlignment="1">
      <alignment horizontal="right" vertical="top" wrapText="1"/>
    </xf>
    <xf numFmtId="4" fontId="11" fillId="2" borderId="3" xfId="0" applyNumberFormat="1" applyFont="1" applyFill="1" applyBorder="1" applyAlignment="1">
      <alignment vertical="top" wrapText="1"/>
    </xf>
    <xf numFmtId="0" fontId="11" fillId="2" borderId="3" xfId="0" applyFont="1" applyFill="1" applyBorder="1" applyAlignment="1">
      <alignment horizontal="right" vertical="top" wrapText="1"/>
    </xf>
    <xf numFmtId="3" fontId="11" fillId="2" borderId="3" xfId="0" applyNumberFormat="1" applyFont="1" applyFill="1" applyBorder="1" applyAlignment="1">
      <alignment vertical="top" wrapText="1"/>
    </xf>
    <xf numFmtId="0" fontId="0" fillId="2" borderId="3" xfId="0" applyFont="1" applyFill="1" applyBorder="1" applyAlignment="1">
      <alignment vertical="top" wrapText="1"/>
    </xf>
    <xf numFmtId="43" fontId="7" fillId="0" borderId="3" xfId="1" applyNumberFormat="1" applyFont="1" applyBorder="1" applyAlignment="1">
      <alignment vertical="top" wrapText="1"/>
    </xf>
    <xf numFmtId="0" fontId="16" fillId="2" borderId="3" xfId="0" applyFont="1" applyFill="1" applyBorder="1" applyAlignment="1">
      <alignment vertical="center" wrapText="1"/>
    </xf>
    <xf numFmtId="4" fontId="16" fillId="2" borderId="3" xfId="0" applyNumberFormat="1" applyFont="1" applyFill="1" applyBorder="1" applyAlignment="1">
      <alignment horizontal="right" vertical="center" wrapText="1"/>
    </xf>
    <xf numFmtId="4" fontId="16" fillId="2" borderId="3" xfId="0" applyNumberFormat="1" applyFont="1" applyFill="1" applyBorder="1" applyAlignment="1">
      <alignment vertical="center" wrapText="1"/>
    </xf>
    <xf numFmtId="0" fontId="16" fillId="2" borderId="3" xfId="0" applyFont="1" applyFill="1" applyBorder="1" applyAlignment="1">
      <alignment vertical="top" wrapText="1"/>
    </xf>
    <xf numFmtId="0" fontId="0" fillId="2" borderId="3" xfId="0" applyFill="1" applyBorder="1" applyAlignment="1">
      <alignment wrapText="1"/>
    </xf>
    <xf numFmtId="4" fontId="7" fillId="0" borderId="3" xfId="1" applyNumberFormat="1" applyFont="1" applyBorder="1" applyAlignment="1"/>
    <xf numFmtId="43" fontId="8" fillId="0" borderId="3" xfId="1" applyNumberFormat="1" applyFont="1" applyBorder="1"/>
    <xf numFmtId="0" fontId="15" fillId="0" borderId="3" xfId="1" applyFont="1" applyFill="1" applyBorder="1" applyAlignment="1"/>
    <xf numFmtId="0" fontId="0" fillId="0" borderId="0" xfId="0" applyFont="1"/>
    <xf numFmtId="0" fontId="7" fillId="0" borderId="3" xfId="1" applyFont="1" applyBorder="1" applyAlignment="1">
      <alignment horizontal="left"/>
    </xf>
    <xf numFmtId="0" fontId="7" fillId="0" borderId="3" xfId="1" applyFont="1" applyBorder="1" applyAlignment="1">
      <alignment horizontal="center"/>
    </xf>
    <xf numFmtId="0" fontId="8" fillId="0" borderId="3" xfId="1" applyFont="1" applyBorder="1" applyAlignment="1">
      <alignment horizontal="center"/>
    </xf>
    <xf numFmtId="0" fontId="6" fillId="0" borderId="5" xfId="1" applyFont="1" applyFill="1" applyBorder="1" applyAlignment="1">
      <alignment horizontal="left" vertical="center" wrapText="1"/>
    </xf>
    <xf numFmtId="0" fontId="2" fillId="0" borderId="0" xfId="1" applyFont="1" applyFill="1" applyBorder="1" applyAlignment="1">
      <alignment horizontal="center"/>
    </xf>
    <xf numFmtId="0" fontId="3" fillId="0" borderId="0" xfId="1" applyFont="1" applyFill="1" applyBorder="1" applyAlignment="1">
      <alignment horizontal="center"/>
    </xf>
    <xf numFmtId="0" fontId="7" fillId="0" borderId="3" xfId="1" applyFont="1" applyBorder="1" applyAlignment="1">
      <alignment horizontal="center" vertical="top" wrapText="1"/>
    </xf>
    <xf numFmtId="0" fontId="6" fillId="0" borderId="3" xfId="1" applyFont="1" applyBorder="1" applyAlignment="1">
      <alignment horizontal="left" vertical="top"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Normal="100" workbookViewId="0">
      <selection activeCell="L56" sqref="L56"/>
    </sheetView>
  </sheetViews>
  <sheetFormatPr defaultColWidth="9.140625" defaultRowHeight="15" x14ac:dyDescent="0.25"/>
  <cols>
    <col min="1" max="1" width="14.7109375" style="2" customWidth="1"/>
    <col min="2" max="2" width="16.85546875" style="2" customWidth="1"/>
    <col min="3" max="3" width="16" style="2" customWidth="1"/>
    <col min="4" max="4" width="15.85546875" style="2" customWidth="1"/>
    <col min="5" max="5" width="18.5703125" style="2" customWidth="1"/>
    <col min="6" max="6" width="16.7109375" style="2" customWidth="1"/>
    <col min="7" max="7" width="13.85546875" style="20" customWidth="1"/>
    <col min="8" max="8" width="14.140625" style="14" customWidth="1"/>
    <col min="9" max="9" width="16.140625" style="14" customWidth="1"/>
    <col min="10" max="10" width="12.85546875" style="2" customWidth="1"/>
    <col min="11" max="11" width="18.85546875" style="2" customWidth="1"/>
    <col min="12" max="12" width="14.7109375" style="2" customWidth="1"/>
    <col min="13" max="16384" width="9.140625" style="2"/>
  </cols>
  <sheetData>
    <row r="1" spans="1:11" s="4" customFormat="1" ht="15" customHeight="1" x14ac:dyDescent="0.2">
      <c r="A1" s="57" t="s">
        <v>7</v>
      </c>
      <c r="B1" s="57"/>
      <c r="C1" s="57"/>
      <c r="D1" s="57"/>
      <c r="E1" s="57"/>
      <c r="F1" s="57"/>
      <c r="G1" s="57"/>
      <c r="H1" s="57"/>
      <c r="I1" s="57"/>
      <c r="J1" s="57"/>
    </row>
    <row r="2" spans="1:11" s="4" customFormat="1" ht="13.5" customHeight="1" x14ac:dyDescent="0.2">
      <c r="A2" s="58" t="s">
        <v>255</v>
      </c>
      <c r="B2" s="58"/>
      <c r="C2" s="58"/>
      <c r="D2" s="58"/>
      <c r="E2" s="58"/>
      <c r="F2" s="58"/>
      <c r="G2" s="58"/>
      <c r="H2" s="58"/>
      <c r="I2" s="58"/>
      <c r="J2" s="58"/>
    </row>
    <row r="3" spans="1:11" s="4" customFormat="1" ht="6.75" customHeight="1" x14ac:dyDescent="0.2">
      <c r="G3" s="5"/>
      <c r="H3" s="12"/>
      <c r="I3" s="12"/>
    </row>
    <row r="4" spans="1:11" s="4" customFormat="1" ht="12" customHeight="1" x14ac:dyDescent="0.2">
      <c r="A4" s="4" t="s">
        <v>26</v>
      </c>
      <c r="B4" s="5"/>
      <c r="C4" s="15" t="s">
        <v>27</v>
      </c>
      <c r="D4" s="15"/>
      <c r="E4" s="15"/>
      <c r="G4" s="4" t="s">
        <v>14</v>
      </c>
      <c r="H4" s="5"/>
      <c r="I4" s="52" t="s">
        <v>218</v>
      </c>
    </row>
    <row r="5" spans="1:11" s="4" customFormat="1" ht="12" customHeight="1" x14ac:dyDescent="0.2">
      <c r="A5" s="4" t="s">
        <v>28</v>
      </c>
      <c r="B5" s="5"/>
      <c r="C5" s="16" t="s">
        <v>29</v>
      </c>
      <c r="D5" s="16"/>
      <c r="E5" s="17"/>
      <c r="G5" s="4" t="s">
        <v>15</v>
      </c>
      <c r="H5" s="5"/>
      <c r="I5" s="52" t="s">
        <v>219</v>
      </c>
    </row>
    <row r="6" spans="1:11" s="4" customFormat="1" ht="12.75" x14ac:dyDescent="0.2">
      <c r="A6" s="4" t="s">
        <v>30</v>
      </c>
      <c r="C6" s="4" t="s">
        <v>31</v>
      </c>
      <c r="G6" s="5"/>
      <c r="H6" s="12"/>
      <c r="I6" s="12"/>
    </row>
    <row r="7" spans="1:11" s="3" customFormat="1" ht="43.5" customHeight="1" x14ac:dyDescent="0.2">
      <c r="A7" s="1" t="s">
        <v>0</v>
      </c>
      <c r="B7" s="1" t="s">
        <v>1</v>
      </c>
      <c r="C7" s="1" t="s">
        <v>2</v>
      </c>
      <c r="D7" s="1" t="s">
        <v>3</v>
      </c>
      <c r="E7" s="1" t="s">
        <v>13</v>
      </c>
      <c r="F7" s="1" t="s">
        <v>4</v>
      </c>
      <c r="G7" s="1" t="s">
        <v>5</v>
      </c>
      <c r="H7" s="13" t="s">
        <v>6</v>
      </c>
      <c r="I7" s="18" t="s">
        <v>25</v>
      </c>
      <c r="J7" s="19" t="s">
        <v>24</v>
      </c>
    </row>
    <row r="8" spans="1:11" s="3" customFormat="1" ht="13.5" customHeight="1" x14ac:dyDescent="0.2">
      <c r="A8" s="56" t="s">
        <v>12</v>
      </c>
      <c r="B8" s="56"/>
      <c r="C8" s="56"/>
      <c r="D8" s="56"/>
      <c r="E8" s="56"/>
      <c r="F8" s="56"/>
      <c r="G8" s="56"/>
      <c r="H8" s="56"/>
      <c r="I8" s="56"/>
      <c r="J8" s="56"/>
    </row>
    <row r="9" spans="1:11" s="21" customFormat="1" ht="124.5" customHeight="1" x14ac:dyDescent="0.2">
      <c r="A9" s="37" t="s">
        <v>10</v>
      </c>
      <c r="B9" s="37" t="s">
        <v>32</v>
      </c>
      <c r="C9" s="37" t="s">
        <v>33</v>
      </c>
      <c r="D9" s="37" t="s">
        <v>34</v>
      </c>
      <c r="E9" s="37" t="s">
        <v>35</v>
      </c>
      <c r="F9" s="37" t="s">
        <v>36</v>
      </c>
      <c r="G9" s="38">
        <v>100000</v>
      </c>
      <c r="H9" s="38">
        <v>7200</v>
      </c>
      <c r="I9" s="39">
        <v>92800</v>
      </c>
      <c r="J9" s="37" t="s">
        <v>37</v>
      </c>
    </row>
    <row r="10" spans="1:11" s="21" customFormat="1" ht="96.75" customHeight="1" x14ac:dyDescent="0.2">
      <c r="A10" s="37" t="s">
        <v>10</v>
      </c>
      <c r="B10" s="37" t="s">
        <v>32</v>
      </c>
      <c r="C10" s="37" t="s">
        <v>33</v>
      </c>
      <c r="D10" s="37" t="s">
        <v>38</v>
      </c>
      <c r="E10" s="37" t="s">
        <v>39</v>
      </c>
      <c r="F10" s="37" t="s">
        <v>40</v>
      </c>
      <c r="G10" s="38">
        <v>50000</v>
      </c>
      <c r="H10" s="38">
        <v>12600</v>
      </c>
      <c r="I10" s="39">
        <v>37400</v>
      </c>
      <c r="J10" s="37" t="s">
        <v>37</v>
      </c>
    </row>
    <row r="11" spans="1:11" s="21" customFormat="1" ht="306" x14ac:dyDescent="0.2">
      <c r="A11" s="37" t="s">
        <v>10</v>
      </c>
      <c r="B11" s="37" t="s">
        <v>32</v>
      </c>
      <c r="C11" s="37" t="s">
        <v>41</v>
      </c>
      <c r="D11" s="37" t="s">
        <v>42</v>
      </c>
      <c r="E11" s="37" t="s">
        <v>43</v>
      </c>
      <c r="F11" s="37" t="s">
        <v>44</v>
      </c>
      <c r="G11" s="38">
        <v>100000</v>
      </c>
      <c r="H11" s="38">
        <v>98550</v>
      </c>
      <c r="I11" s="39">
        <v>1450</v>
      </c>
      <c r="J11" s="37" t="s">
        <v>37</v>
      </c>
      <c r="K11" s="23"/>
    </row>
    <row r="12" spans="1:11" s="21" customFormat="1" ht="153" x14ac:dyDescent="0.2">
      <c r="A12" s="37" t="s">
        <v>45</v>
      </c>
      <c r="B12" s="37" t="s">
        <v>46</v>
      </c>
      <c r="C12" s="37" t="s">
        <v>18</v>
      </c>
      <c r="D12" s="37" t="s">
        <v>47</v>
      </c>
      <c r="E12" s="37" t="s">
        <v>48</v>
      </c>
      <c r="F12" s="37" t="s">
        <v>49</v>
      </c>
      <c r="G12" s="38">
        <v>10000</v>
      </c>
      <c r="H12" s="38">
        <v>12000</v>
      </c>
      <c r="I12" s="39">
        <v>-2000</v>
      </c>
      <c r="J12" s="37" t="s">
        <v>37</v>
      </c>
      <c r="K12" s="23"/>
    </row>
    <row r="13" spans="1:11" s="21" customFormat="1" ht="102" x14ac:dyDescent="0.2">
      <c r="A13" s="37" t="s">
        <v>50</v>
      </c>
      <c r="B13" s="37" t="s">
        <v>51</v>
      </c>
      <c r="C13" s="37" t="s">
        <v>16</v>
      </c>
      <c r="D13" s="37" t="s">
        <v>52</v>
      </c>
      <c r="E13" s="37" t="s">
        <v>53</v>
      </c>
      <c r="F13" s="37" t="s">
        <v>54</v>
      </c>
      <c r="G13" s="38">
        <v>1000000</v>
      </c>
      <c r="H13" s="38">
        <v>1597214.15</v>
      </c>
      <c r="I13" s="39">
        <v>597214.15</v>
      </c>
      <c r="J13" s="37" t="s">
        <v>37</v>
      </c>
    </row>
    <row r="14" spans="1:11" s="21" customFormat="1" ht="89.25" x14ac:dyDescent="0.2">
      <c r="A14" s="37" t="s">
        <v>55</v>
      </c>
      <c r="B14" s="37" t="s">
        <v>56</v>
      </c>
      <c r="C14" s="37" t="s">
        <v>57</v>
      </c>
      <c r="D14" s="37" t="s">
        <v>58</v>
      </c>
      <c r="E14" s="37" t="s">
        <v>59</v>
      </c>
      <c r="F14" s="37" t="s">
        <v>60</v>
      </c>
      <c r="G14" s="38">
        <v>100000</v>
      </c>
      <c r="H14" s="38">
        <v>50904</v>
      </c>
      <c r="I14" s="39">
        <v>49096</v>
      </c>
      <c r="J14" s="37" t="s">
        <v>37</v>
      </c>
      <c r="K14" s="23"/>
    </row>
    <row r="15" spans="1:11" s="21" customFormat="1" ht="76.5" x14ac:dyDescent="0.2">
      <c r="A15" s="37" t="s">
        <v>61</v>
      </c>
      <c r="B15" s="37" t="s">
        <v>62</v>
      </c>
      <c r="C15" s="37" t="s">
        <v>63</v>
      </c>
      <c r="D15" s="37" t="s">
        <v>64</v>
      </c>
      <c r="E15" s="37" t="s">
        <v>65</v>
      </c>
      <c r="F15" s="37" t="s">
        <v>66</v>
      </c>
      <c r="G15" s="38">
        <v>150000</v>
      </c>
      <c r="H15" s="38">
        <v>80433</v>
      </c>
      <c r="I15" s="39">
        <v>69567</v>
      </c>
      <c r="J15" s="37" t="s">
        <v>37</v>
      </c>
      <c r="K15" s="23"/>
    </row>
    <row r="16" spans="1:11" s="21" customFormat="1" ht="114.75" x14ac:dyDescent="0.2">
      <c r="A16" s="37" t="s">
        <v>67</v>
      </c>
      <c r="B16" s="37" t="s">
        <v>17</v>
      </c>
      <c r="C16" s="37" t="s">
        <v>18</v>
      </c>
      <c r="D16" s="37" t="s">
        <v>68</v>
      </c>
      <c r="E16" s="37" t="s">
        <v>69</v>
      </c>
      <c r="F16" s="37" t="s">
        <v>70</v>
      </c>
      <c r="G16" s="38">
        <v>2000000</v>
      </c>
      <c r="H16" s="38">
        <v>1850000</v>
      </c>
      <c r="I16" s="39">
        <v>150000</v>
      </c>
      <c r="J16" s="37" t="s">
        <v>37</v>
      </c>
      <c r="K16" s="23"/>
    </row>
    <row r="17" spans="1:11" s="21" customFormat="1" ht="89.25" x14ac:dyDescent="0.2">
      <c r="A17" s="37" t="s">
        <v>71</v>
      </c>
      <c r="B17" s="37" t="s">
        <v>72</v>
      </c>
      <c r="C17" s="37" t="s">
        <v>73</v>
      </c>
      <c r="D17" s="37" t="s">
        <v>74</v>
      </c>
      <c r="E17" s="37" t="s">
        <v>75</v>
      </c>
      <c r="F17" s="37" t="s">
        <v>76</v>
      </c>
      <c r="G17" s="38">
        <v>100000</v>
      </c>
      <c r="H17" s="38">
        <v>6000</v>
      </c>
      <c r="I17" s="39">
        <v>94000</v>
      </c>
      <c r="J17" s="37" t="s">
        <v>37</v>
      </c>
      <c r="K17" s="23"/>
    </row>
    <row r="18" spans="1:11" s="21" customFormat="1" ht="280.5" x14ac:dyDescent="0.2">
      <c r="A18" s="37" t="s">
        <v>77</v>
      </c>
      <c r="B18" s="37" t="s">
        <v>78</v>
      </c>
      <c r="C18" s="37" t="s">
        <v>79</v>
      </c>
      <c r="D18" s="37" t="s">
        <v>80</v>
      </c>
      <c r="E18" s="37" t="s">
        <v>81</v>
      </c>
      <c r="F18" s="37" t="s">
        <v>82</v>
      </c>
      <c r="G18" s="38">
        <v>50000</v>
      </c>
      <c r="H18" s="38">
        <v>10000</v>
      </c>
      <c r="I18" s="39">
        <v>40000</v>
      </c>
      <c r="J18" s="37" t="s">
        <v>37</v>
      </c>
      <c r="K18" s="23"/>
    </row>
    <row r="19" spans="1:11" s="21" customFormat="1" ht="114.75" x14ac:dyDescent="0.2">
      <c r="A19" s="37" t="s">
        <v>83</v>
      </c>
      <c r="B19" s="37" t="s">
        <v>8</v>
      </c>
      <c r="C19" s="37" t="s">
        <v>11</v>
      </c>
      <c r="D19" s="37" t="s">
        <v>9</v>
      </c>
      <c r="E19" s="37" t="s">
        <v>84</v>
      </c>
      <c r="F19" s="37" t="s">
        <v>85</v>
      </c>
      <c r="G19" s="38">
        <v>100000</v>
      </c>
      <c r="H19" s="38">
        <v>31899</v>
      </c>
      <c r="I19" s="39">
        <v>68101</v>
      </c>
      <c r="J19" s="37" t="s">
        <v>37</v>
      </c>
      <c r="K19" s="23"/>
    </row>
    <row r="20" spans="1:11" s="21" customFormat="1" ht="76.5" x14ac:dyDescent="0.2">
      <c r="A20" s="37" t="s">
        <v>86</v>
      </c>
      <c r="B20" s="37" t="s">
        <v>87</v>
      </c>
      <c r="C20" s="37" t="s">
        <v>19</v>
      </c>
      <c r="D20" s="37" t="s">
        <v>88</v>
      </c>
      <c r="E20" s="37" t="s">
        <v>89</v>
      </c>
      <c r="F20" s="37" t="s">
        <v>90</v>
      </c>
      <c r="G20" s="38">
        <v>100000</v>
      </c>
      <c r="H20" s="38">
        <v>8000</v>
      </c>
      <c r="I20" s="39">
        <v>92000</v>
      </c>
      <c r="J20" s="37" t="s">
        <v>37</v>
      </c>
      <c r="K20" s="23"/>
    </row>
    <row r="21" spans="1:11" s="21" customFormat="1" ht="63.75" x14ac:dyDescent="0.2">
      <c r="A21" s="37" t="s">
        <v>91</v>
      </c>
      <c r="B21" s="37" t="s">
        <v>92</v>
      </c>
      <c r="C21" s="37" t="s">
        <v>19</v>
      </c>
      <c r="D21" s="37" t="s">
        <v>93</v>
      </c>
      <c r="E21" s="37" t="s">
        <v>94</v>
      </c>
      <c r="F21" s="37" t="s">
        <v>95</v>
      </c>
      <c r="G21" s="38">
        <v>30000</v>
      </c>
      <c r="H21" s="38">
        <v>5000</v>
      </c>
      <c r="I21" s="39">
        <v>25000</v>
      </c>
      <c r="J21" s="37" t="s">
        <v>37</v>
      </c>
      <c r="K21" s="23"/>
    </row>
    <row r="22" spans="1:11" s="21" customFormat="1" ht="114.75" x14ac:dyDescent="0.2">
      <c r="A22" s="37" t="s">
        <v>96</v>
      </c>
      <c r="B22" s="37" t="s">
        <v>97</v>
      </c>
      <c r="C22" s="37" t="s">
        <v>21</v>
      </c>
      <c r="D22" s="37" t="s">
        <v>98</v>
      </c>
      <c r="E22" s="37" t="s">
        <v>99</v>
      </c>
      <c r="F22" s="37" t="s">
        <v>99</v>
      </c>
      <c r="G22" s="38">
        <v>25000</v>
      </c>
      <c r="H22" s="38">
        <v>5000</v>
      </c>
      <c r="I22" s="37">
        <v>20000</v>
      </c>
      <c r="J22" s="37" t="s">
        <v>37</v>
      </c>
      <c r="K22" s="23"/>
    </row>
    <row r="23" spans="1:11" s="21" customFormat="1" ht="114.75" x14ac:dyDescent="0.2">
      <c r="A23" s="37" t="s">
        <v>96</v>
      </c>
      <c r="B23" s="37" t="s">
        <v>100</v>
      </c>
      <c r="C23" s="37" t="s">
        <v>21</v>
      </c>
      <c r="D23" s="37" t="s">
        <v>101</v>
      </c>
      <c r="E23" s="37" t="s">
        <v>102</v>
      </c>
      <c r="F23" s="37" t="s">
        <v>103</v>
      </c>
      <c r="G23" s="38">
        <v>175000</v>
      </c>
      <c r="H23" s="40">
        <v>0</v>
      </c>
      <c r="I23" s="39">
        <v>175000</v>
      </c>
      <c r="J23" s="37" t="s">
        <v>37</v>
      </c>
      <c r="K23" s="23"/>
    </row>
    <row r="24" spans="1:11" s="21" customFormat="1" ht="89.25" x14ac:dyDescent="0.2">
      <c r="A24" s="37" t="s">
        <v>104</v>
      </c>
      <c r="B24" s="37" t="s">
        <v>105</v>
      </c>
      <c r="C24" s="37" t="s">
        <v>23</v>
      </c>
      <c r="D24" s="37" t="s">
        <v>106</v>
      </c>
      <c r="E24" s="37" t="s">
        <v>107</v>
      </c>
      <c r="F24" s="37" t="s">
        <v>108</v>
      </c>
      <c r="G24" s="38">
        <v>5000</v>
      </c>
      <c r="H24" s="38">
        <v>1500</v>
      </c>
      <c r="I24" s="39">
        <v>3500</v>
      </c>
      <c r="J24" s="37" t="s">
        <v>37</v>
      </c>
      <c r="K24" s="23"/>
    </row>
    <row r="25" spans="1:11" s="21" customFormat="1" ht="89.25" x14ac:dyDescent="0.2">
      <c r="A25" s="37" t="s">
        <v>109</v>
      </c>
      <c r="B25" s="37" t="s">
        <v>110</v>
      </c>
      <c r="C25" s="37" t="s">
        <v>111</v>
      </c>
      <c r="D25" s="37" t="s">
        <v>112</v>
      </c>
      <c r="E25" s="37" t="s">
        <v>113</v>
      </c>
      <c r="F25" s="37" t="s">
        <v>114</v>
      </c>
      <c r="G25" s="38">
        <v>100000</v>
      </c>
      <c r="H25" s="38">
        <v>17006</v>
      </c>
      <c r="I25" s="39">
        <v>82994</v>
      </c>
      <c r="J25" s="37" t="s">
        <v>37</v>
      </c>
    </row>
    <row r="26" spans="1:11" s="21" customFormat="1" ht="127.5" x14ac:dyDescent="0.2">
      <c r="A26" s="37" t="s">
        <v>115</v>
      </c>
      <c r="B26" s="37" t="s">
        <v>116</v>
      </c>
      <c r="C26" s="37" t="s">
        <v>22</v>
      </c>
      <c r="D26" s="37" t="s">
        <v>117</v>
      </c>
      <c r="E26" s="37" t="s">
        <v>118</v>
      </c>
      <c r="F26" s="37" t="s">
        <v>119</v>
      </c>
      <c r="G26" s="38">
        <v>30000</v>
      </c>
      <c r="H26" s="38">
        <v>5000</v>
      </c>
      <c r="I26" s="37" t="s">
        <v>120</v>
      </c>
      <c r="J26" s="37" t="s">
        <v>37</v>
      </c>
    </row>
    <row r="27" spans="1:11" s="21" customFormat="1" ht="63.75" x14ac:dyDescent="0.2">
      <c r="A27" s="37" t="s">
        <v>115</v>
      </c>
      <c r="B27" s="37" t="s">
        <v>121</v>
      </c>
      <c r="C27" s="37" t="s">
        <v>22</v>
      </c>
      <c r="D27" s="37" t="s">
        <v>122</v>
      </c>
      <c r="E27" s="37" t="s">
        <v>123</v>
      </c>
      <c r="F27" s="37" t="s">
        <v>124</v>
      </c>
      <c r="G27" s="38">
        <v>30000</v>
      </c>
      <c r="H27" s="38">
        <v>5000</v>
      </c>
      <c r="I27" s="39">
        <v>25000</v>
      </c>
      <c r="J27" s="37" t="s">
        <v>37</v>
      </c>
    </row>
    <row r="28" spans="1:11" s="21" customFormat="1" ht="63.75" x14ac:dyDescent="0.2">
      <c r="A28" s="37" t="s">
        <v>115</v>
      </c>
      <c r="B28" s="37" t="s">
        <v>121</v>
      </c>
      <c r="C28" s="37" t="s">
        <v>22</v>
      </c>
      <c r="D28" s="37" t="s">
        <v>125</v>
      </c>
      <c r="E28" s="37" t="s">
        <v>126</v>
      </c>
      <c r="F28" s="37" t="s">
        <v>127</v>
      </c>
      <c r="G28" s="38">
        <v>5000</v>
      </c>
      <c r="H28" s="38">
        <v>7000</v>
      </c>
      <c r="I28" s="39">
        <v>-2000</v>
      </c>
      <c r="J28" s="37" t="s">
        <v>37</v>
      </c>
    </row>
    <row r="29" spans="1:11" s="21" customFormat="1" ht="63.75" x14ac:dyDescent="0.2">
      <c r="A29" s="37" t="s">
        <v>128</v>
      </c>
      <c r="B29" s="37" t="s">
        <v>121</v>
      </c>
      <c r="C29" s="37" t="s">
        <v>22</v>
      </c>
      <c r="D29" s="37" t="s">
        <v>129</v>
      </c>
      <c r="E29" s="37" t="s">
        <v>130</v>
      </c>
      <c r="F29" s="37" t="s">
        <v>131</v>
      </c>
      <c r="G29" s="38">
        <v>2000</v>
      </c>
      <c r="H29" s="40">
        <v>0</v>
      </c>
      <c r="I29" s="39">
        <v>2000</v>
      </c>
      <c r="J29" s="37" t="s">
        <v>37</v>
      </c>
    </row>
    <row r="30" spans="1:11" s="21" customFormat="1" ht="63.75" x14ac:dyDescent="0.2">
      <c r="A30" s="37" t="s">
        <v>128</v>
      </c>
      <c r="B30" s="37" t="s">
        <v>132</v>
      </c>
      <c r="C30" s="37" t="s">
        <v>22</v>
      </c>
      <c r="D30" s="37" t="s">
        <v>133</v>
      </c>
      <c r="E30" s="37" t="s">
        <v>134</v>
      </c>
      <c r="F30" s="37" t="s">
        <v>135</v>
      </c>
      <c r="G30" s="38">
        <v>2000</v>
      </c>
      <c r="H30" s="40">
        <v>0</v>
      </c>
      <c r="I30" s="37" t="s">
        <v>136</v>
      </c>
      <c r="J30" s="37" t="s">
        <v>37</v>
      </c>
    </row>
    <row r="31" spans="1:11" s="21" customFormat="1" ht="89.25" x14ac:dyDescent="0.2">
      <c r="A31" s="37" t="s">
        <v>137</v>
      </c>
      <c r="B31" s="37" t="s">
        <v>138</v>
      </c>
      <c r="C31" s="37" t="s">
        <v>20</v>
      </c>
      <c r="D31" s="37" t="s">
        <v>139</v>
      </c>
      <c r="E31" s="37" t="s">
        <v>140</v>
      </c>
      <c r="F31" s="37" t="s">
        <v>141</v>
      </c>
      <c r="G31" s="38">
        <v>40000</v>
      </c>
      <c r="H31" s="38">
        <v>20000</v>
      </c>
      <c r="I31" s="39">
        <v>20000</v>
      </c>
      <c r="J31" s="37" t="s">
        <v>37</v>
      </c>
    </row>
    <row r="32" spans="1:11" s="21" customFormat="1" ht="89.25" x14ac:dyDescent="0.2">
      <c r="A32" s="37" t="s">
        <v>137</v>
      </c>
      <c r="B32" s="37" t="s">
        <v>138</v>
      </c>
      <c r="C32" s="37" t="s">
        <v>20</v>
      </c>
      <c r="D32" s="37" t="s">
        <v>142</v>
      </c>
      <c r="E32" s="37" t="s">
        <v>143</v>
      </c>
      <c r="F32" s="37" t="s">
        <v>144</v>
      </c>
      <c r="G32" s="38">
        <v>5000</v>
      </c>
      <c r="H32" s="40">
        <v>0</v>
      </c>
      <c r="I32" s="37" t="s">
        <v>136</v>
      </c>
      <c r="J32" s="37" t="s">
        <v>37</v>
      </c>
    </row>
    <row r="33" spans="1:12" s="21" customFormat="1" ht="89.25" x14ac:dyDescent="0.2">
      <c r="A33" s="37" t="s">
        <v>145</v>
      </c>
      <c r="B33" s="37" t="s">
        <v>138</v>
      </c>
      <c r="C33" s="37" t="s">
        <v>146</v>
      </c>
      <c r="D33" s="37" t="s">
        <v>147</v>
      </c>
      <c r="E33" s="37" t="s">
        <v>148</v>
      </c>
      <c r="F33" s="37" t="s">
        <v>149</v>
      </c>
      <c r="G33" s="38">
        <v>40000</v>
      </c>
      <c r="H33" s="40">
        <v>0</v>
      </c>
      <c r="I33" s="37" t="s">
        <v>136</v>
      </c>
      <c r="J33" s="37" t="s">
        <v>37</v>
      </c>
    </row>
    <row r="34" spans="1:12" s="21" customFormat="1" ht="102" x14ac:dyDescent="0.2">
      <c r="A34" s="37" t="s">
        <v>150</v>
      </c>
      <c r="B34" s="37" t="s">
        <v>151</v>
      </c>
      <c r="C34" s="37" t="s">
        <v>23</v>
      </c>
      <c r="D34" s="37" t="s">
        <v>152</v>
      </c>
      <c r="E34" s="37" t="s">
        <v>153</v>
      </c>
      <c r="F34" s="37" t="s">
        <v>154</v>
      </c>
      <c r="G34" s="38">
        <v>10000</v>
      </c>
      <c r="H34" s="40">
        <v>0</v>
      </c>
      <c r="I34" s="37" t="s">
        <v>120</v>
      </c>
      <c r="J34" s="37" t="s">
        <v>37</v>
      </c>
    </row>
    <row r="35" spans="1:12" s="21" customFormat="1" ht="63.75" x14ac:dyDescent="0.2">
      <c r="A35" s="37" t="s">
        <v>155</v>
      </c>
      <c r="B35" s="37" t="s">
        <v>156</v>
      </c>
      <c r="C35" s="37" t="s">
        <v>20</v>
      </c>
      <c r="D35" s="37" t="s">
        <v>157</v>
      </c>
      <c r="E35" s="37" t="s">
        <v>158</v>
      </c>
      <c r="F35" s="37" t="s">
        <v>159</v>
      </c>
      <c r="G35" s="38">
        <v>100000</v>
      </c>
      <c r="H35" s="40">
        <v>0</v>
      </c>
      <c r="I35" s="39">
        <v>100000</v>
      </c>
      <c r="J35" s="37" t="s">
        <v>37</v>
      </c>
    </row>
    <row r="36" spans="1:12" s="21" customFormat="1" ht="63.75" x14ac:dyDescent="0.2">
      <c r="A36" s="37" t="s">
        <v>155</v>
      </c>
      <c r="B36" s="37" t="s">
        <v>156</v>
      </c>
      <c r="C36" s="37" t="s">
        <v>20</v>
      </c>
      <c r="D36" s="37" t="s">
        <v>160</v>
      </c>
      <c r="E36" s="37" t="s">
        <v>161</v>
      </c>
      <c r="F36" s="37" t="s">
        <v>162</v>
      </c>
      <c r="G36" s="38">
        <v>70000</v>
      </c>
      <c r="H36" s="38">
        <v>5000</v>
      </c>
      <c r="I36" s="39">
        <v>65000</v>
      </c>
      <c r="J36" s="37" t="s">
        <v>37</v>
      </c>
    </row>
    <row r="37" spans="1:12" s="21" customFormat="1" ht="89.25" x14ac:dyDescent="0.2">
      <c r="A37" s="37" t="s">
        <v>163</v>
      </c>
      <c r="B37" s="37" t="s">
        <v>164</v>
      </c>
      <c r="C37" s="37" t="s">
        <v>165</v>
      </c>
      <c r="D37" s="37" t="s">
        <v>166</v>
      </c>
      <c r="E37" s="37" t="s">
        <v>167</v>
      </c>
      <c r="F37" s="37" t="s">
        <v>168</v>
      </c>
      <c r="G37" s="38">
        <v>30000</v>
      </c>
      <c r="H37" s="38">
        <v>5000</v>
      </c>
      <c r="I37" s="39">
        <v>25000</v>
      </c>
      <c r="J37" s="37" t="s">
        <v>37</v>
      </c>
    </row>
    <row r="38" spans="1:12" s="21" customFormat="1" ht="51" x14ac:dyDescent="0.2">
      <c r="A38" s="37" t="s">
        <v>169</v>
      </c>
      <c r="B38" s="37" t="s">
        <v>170</v>
      </c>
      <c r="C38" s="37" t="s">
        <v>171</v>
      </c>
      <c r="D38" s="37" t="s">
        <v>172</v>
      </c>
      <c r="E38" s="37" t="s">
        <v>173</v>
      </c>
      <c r="F38" s="37" t="s">
        <v>174</v>
      </c>
      <c r="G38" s="38">
        <v>300000</v>
      </c>
      <c r="H38" s="38">
        <v>24000</v>
      </c>
      <c r="I38" s="39">
        <v>276000</v>
      </c>
      <c r="J38" s="37" t="s">
        <v>37</v>
      </c>
    </row>
    <row r="39" spans="1:12" s="22" customFormat="1" ht="102" x14ac:dyDescent="0.2">
      <c r="A39" s="37" t="s">
        <v>175</v>
      </c>
      <c r="B39" s="37" t="s">
        <v>176</v>
      </c>
      <c r="C39" s="37" t="s">
        <v>177</v>
      </c>
      <c r="D39" s="37" t="s">
        <v>178</v>
      </c>
      <c r="E39" s="37" t="s">
        <v>179</v>
      </c>
      <c r="F39" s="37" t="s">
        <v>180</v>
      </c>
      <c r="G39" s="38">
        <v>1000</v>
      </c>
      <c r="H39" s="38">
        <v>34700</v>
      </c>
      <c r="I39" s="39">
        <v>-33700</v>
      </c>
      <c r="J39" s="37" t="s">
        <v>37</v>
      </c>
      <c r="K39" s="7"/>
      <c r="L39" s="8"/>
    </row>
    <row r="40" spans="1:12" s="22" customFormat="1" ht="216.75" x14ac:dyDescent="0.2">
      <c r="A40" s="37" t="s">
        <v>181</v>
      </c>
      <c r="B40" s="37" t="s">
        <v>182</v>
      </c>
      <c r="C40" s="37" t="s">
        <v>183</v>
      </c>
      <c r="D40" s="37" t="s">
        <v>184</v>
      </c>
      <c r="E40" s="37" t="s">
        <v>185</v>
      </c>
      <c r="F40" s="37" t="s">
        <v>186</v>
      </c>
      <c r="G40" s="38">
        <v>500000</v>
      </c>
      <c r="H40" s="38">
        <v>90950</v>
      </c>
      <c r="I40" s="37" t="s">
        <v>187</v>
      </c>
      <c r="J40" s="37" t="s">
        <v>37</v>
      </c>
      <c r="K40" s="9"/>
      <c r="L40" s="9"/>
    </row>
    <row r="41" spans="1:12" s="24" customFormat="1" ht="51" x14ac:dyDescent="0.2">
      <c r="A41" s="37" t="s">
        <v>188</v>
      </c>
      <c r="B41" s="37" t="s">
        <v>189</v>
      </c>
      <c r="C41" s="37" t="s">
        <v>190</v>
      </c>
      <c r="D41" s="37" t="s">
        <v>191</v>
      </c>
      <c r="E41" s="37" t="s">
        <v>192</v>
      </c>
      <c r="F41" s="37" t="s">
        <v>193</v>
      </c>
      <c r="G41" s="38">
        <v>10000</v>
      </c>
      <c r="H41" s="38">
        <v>129000</v>
      </c>
      <c r="I41" s="39">
        <v>-119000</v>
      </c>
      <c r="J41" s="37" t="s">
        <v>37</v>
      </c>
    </row>
    <row r="42" spans="1:12" s="22" customFormat="1" ht="63.75" x14ac:dyDescent="0.2">
      <c r="A42" s="37" t="s">
        <v>188</v>
      </c>
      <c r="B42" s="37" t="s">
        <v>189</v>
      </c>
      <c r="C42" s="37" t="s">
        <v>190</v>
      </c>
      <c r="D42" s="37" t="s">
        <v>194</v>
      </c>
      <c r="E42" s="37" t="s">
        <v>195</v>
      </c>
      <c r="F42" s="37" t="s">
        <v>196</v>
      </c>
      <c r="G42" s="38">
        <v>5000</v>
      </c>
      <c r="H42" s="38">
        <v>3000</v>
      </c>
      <c r="I42" s="39">
        <v>2000</v>
      </c>
      <c r="J42" s="37" t="s">
        <v>37</v>
      </c>
      <c r="K42" s="25"/>
      <c r="L42" s="26"/>
    </row>
    <row r="43" spans="1:12" s="27" customFormat="1" ht="51" x14ac:dyDescent="0.2">
      <c r="A43" s="37" t="s">
        <v>188</v>
      </c>
      <c r="B43" s="37" t="s">
        <v>189</v>
      </c>
      <c r="C43" s="37" t="s">
        <v>190</v>
      </c>
      <c r="D43" s="37" t="s">
        <v>197</v>
      </c>
      <c r="E43" s="37" t="s">
        <v>198</v>
      </c>
      <c r="F43" s="37" t="s">
        <v>199</v>
      </c>
      <c r="G43" s="38">
        <v>5000</v>
      </c>
      <c r="H43" s="38">
        <v>2000</v>
      </c>
      <c r="I43" s="39">
        <v>3000</v>
      </c>
      <c r="J43" s="37" t="s">
        <v>37</v>
      </c>
    </row>
    <row r="44" spans="1:12" s="22" customFormat="1" ht="216.75" x14ac:dyDescent="0.2">
      <c r="A44" s="37" t="s">
        <v>200</v>
      </c>
      <c r="B44" s="37" t="s">
        <v>201</v>
      </c>
      <c r="C44" s="37" t="s">
        <v>202</v>
      </c>
      <c r="D44" s="37" t="s">
        <v>203</v>
      </c>
      <c r="E44" s="37" t="s">
        <v>204</v>
      </c>
      <c r="F44" s="37" t="s">
        <v>205</v>
      </c>
      <c r="G44" s="38">
        <v>180000</v>
      </c>
      <c r="H44" s="38">
        <v>33000</v>
      </c>
      <c r="I44" s="41">
        <v>147000</v>
      </c>
      <c r="J44" s="37" t="s">
        <v>37</v>
      </c>
    </row>
    <row r="45" spans="1:12" s="22" customFormat="1" ht="114.75" x14ac:dyDescent="0.2">
      <c r="A45" s="37" t="s">
        <v>206</v>
      </c>
      <c r="B45" s="37" t="s">
        <v>207</v>
      </c>
      <c r="C45" s="37" t="s">
        <v>208</v>
      </c>
      <c r="D45" s="37" t="s">
        <v>209</v>
      </c>
      <c r="E45" s="37" t="s">
        <v>210</v>
      </c>
      <c r="F45" s="37" t="s">
        <v>211</v>
      </c>
      <c r="G45" s="38">
        <v>900000</v>
      </c>
      <c r="H45" s="38">
        <v>896500</v>
      </c>
      <c r="I45" s="39">
        <v>3500</v>
      </c>
      <c r="J45" s="37" t="s">
        <v>37</v>
      </c>
    </row>
    <row r="46" spans="1:12" s="27" customFormat="1" ht="89.25" x14ac:dyDescent="0.2">
      <c r="A46" s="37" t="s">
        <v>212</v>
      </c>
      <c r="B46" s="37" t="s">
        <v>213</v>
      </c>
      <c r="C46" s="37" t="s">
        <v>214</v>
      </c>
      <c r="D46" s="37" t="s">
        <v>215</v>
      </c>
      <c r="E46" s="37" t="s">
        <v>216</v>
      </c>
      <c r="F46" s="37" t="s">
        <v>217</v>
      </c>
      <c r="G46" s="38">
        <v>50000</v>
      </c>
      <c r="H46" s="38">
        <v>100800</v>
      </c>
      <c r="I46" s="39">
        <v>-50800</v>
      </c>
      <c r="J46" s="42"/>
    </row>
    <row r="47" spans="1:12" s="6" customFormat="1" ht="15" customHeight="1" x14ac:dyDescent="0.2">
      <c r="A47" s="59" t="s">
        <v>220</v>
      </c>
      <c r="B47" s="59"/>
      <c r="C47" s="59"/>
      <c r="D47" s="59"/>
      <c r="E47" s="59"/>
      <c r="F47" s="59"/>
      <c r="G47" s="28"/>
      <c r="H47" s="29">
        <f>SUM(H9:H46)</f>
        <v>5154256.1500000004</v>
      </c>
      <c r="I47" s="29"/>
      <c r="J47" s="43"/>
      <c r="K47" s="7"/>
      <c r="L47" s="8"/>
    </row>
    <row r="48" spans="1:12" s="30" customFormat="1" ht="12.75" customHeight="1" x14ac:dyDescent="0.2">
      <c r="A48" s="60" t="s">
        <v>221</v>
      </c>
      <c r="B48" s="60"/>
      <c r="C48" s="60"/>
      <c r="D48" s="60"/>
      <c r="E48" s="60"/>
      <c r="F48" s="60"/>
      <c r="G48" s="60"/>
      <c r="H48" s="60"/>
      <c r="I48" s="60"/>
      <c r="J48" s="60"/>
      <c r="K48" s="9"/>
      <c r="L48" s="9"/>
    </row>
    <row r="49" spans="1:12" s="36" customFormat="1" ht="270.75" x14ac:dyDescent="0.2">
      <c r="A49" s="44" t="s">
        <v>232</v>
      </c>
      <c r="B49" s="44" t="s">
        <v>233</v>
      </c>
      <c r="C49" s="44" t="s">
        <v>234</v>
      </c>
      <c r="D49" s="44" t="s">
        <v>235</v>
      </c>
      <c r="E49" s="44" t="s">
        <v>236</v>
      </c>
      <c r="F49" s="44" t="s">
        <v>237</v>
      </c>
      <c r="G49" s="45">
        <v>200000</v>
      </c>
      <c r="H49" s="45">
        <v>89208</v>
      </c>
      <c r="I49" s="46">
        <v>110792</v>
      </c>
      <c r="J49" s="47" t="s">
        <v>37</v>
      </c>
      <c r="K49" s="9"/>
      <c r="L49" s="9"/>
    </row>
    <row r="50" spans="1:12" s="36" customFormat="1" ht="171" x14ac:dyDescent="0.2">
      <c r="A50" s="44" t="s">
        <v>238</v>
      </c>
      <c r="B50" s="44" t="s">
        <v>239</v>
      </c>
      <c r="C50" s="44" t="s">
        <v>222</v>
      </c>
      <c r="D50" s="44" t="s">
        <v>240</v>
      </c>
      <c r="E50" s="44" t="s">
        <v>241</v>
      </c>
      <c r="F50" s="44" t="s">
        <v>242</v>
      </c>
      <c r="G50" s="45">
        <v>200000</v>
      </c>
      <c r="H50" s="45">
        <v>10000</v>
      </c>
      <c r="I50" s="46">
        <v>190000</v>
      </c>
      <c r="J50" s="47" t="s">
        <v>37</v>
      </c>
      <c r="K50" s="9"/>
      <c r="L50" s="9"/>
    </row>
    <row r="51" spans="1:12" s="36" customFormat="1" ht="99.75" x14ac:dyDescent="0.2">
      <c r="A51" s="44" t="s">
        <v>243</v>
      </c>
      <c r="B51" s="44" t="s">
        <v>244</v>
      </c>
      <c r="C51" s="44" t="s">
        <v>245</v>
      </c>
      <c r="D51" s="44" t="s">
        <v>246</v>
      </c>
      <c r="E51" s="44" t="s">
        <v>247</v>
      </c>
      <c r="F51" s="44" t="s">
        <v>248</v>
      </c>
      <c r="G51" s="45">
        <v>75000</v>
      </c>
      <c r="H51" s="45">
        <v>68000</v>
      </c>
      <c r="I51" s="46">
        <v>7000</v>
      </c>
      <c r="J51" s="47" t="s">
        <v>37</v>
      </c>
      <c r="K51" s="9"/>
      <c r="L51" s="9"/>
    </row>
    <row r="52" spans="1:12" s="36" customFormat="1" ht="285" x14ac:dyDescent="0.2">
      <c r="A52" s="44" t="s">
        <v>249</v>
      </c>
      <c r="B52" s="44" t="s">
        <v>250</v>
      </c>
      <c r="C52" s="44" t="s">
        <v>251</v>
      </c>
      <c r="D52" s="44" t="s">
        <v>252</v>
      </c>
      <c r="E52" s="44" t="s">
        <v>253</v>
      </c>
      <c r="F52" s="44" t="s">
        <v>254</v>
      </c>
      <c r="G52" s="45">
        <v>800000</v>
      </c>
      <c r="H52" s="45">
        <v>2047139</v>
      </c>
      <c r="I52" s="46">
        <v>1247139.75</v>
      </c>
      <c r="J52" s="48"/>
      <c r="K52" s="9"/>
      <c r="L52" s="9"/>
    </row>
    <row r="53" spans="1:12" s="6" customFormat="1" ht="16.5" customHeight="1" x14ac:dyDescent="0.2">
      <c r="A53" s="53" t="s">
        <v>223</v>
      </c>
      <c r="B53" s="53"/>
      <c r="C53" s="53"/>
      <c r="D53" s="53"/>
      <c r="E53" s="53"/>
      <c r="F53" s="53"/>
      <c r="G53" s="49"/>
      <c r="H53" s="31">
        <f>SUM(H49:H52)</f>
        <v>2214347</v>
      </c>
      <c r="I53" s="31"/>
      <c r="J53" s="50"/>
      <c r="K53" s="10"/>
      <c r="L53" s="11"/>
    </row>
    <row r="54" spans="1:12" x14ac:dyDescent="0.25">
      <c r="A54" s="51" t="s">
        <v>224</v>
      </c>
      <c r="B54" s="51"/>
      <c r="C54" s="51"/>
      <c r="D54" s="51"/>
      <c r="E54" s="51"/>
      <c r="F54" s="51"/>
      <c r="G54" s="32"/>
      <c r="H54" s="33">
        <f>H47+H53</f>
        <v>7368603.1500000004</v>
      </c>
      <c r="I54" s="33"/>
      <c r="J54" s="34"/>
    </row>
    <row r="55" spans="1:12" s="6" customFormat="1" ht="41.25" customHeight="1" x14ac:dyDescent="0.2">
      <c r="A55" s="35" t="s">
        <v>225</v>
      </c>
      <c r="B55" s="54" t="s">
        <v>226</v>
      </c>
      <c r="C55" s="54"/>
      <c r="D55" s="54"/>
      <c r="E55" s="35" t="s">
        <v>227</v>
      </c>
      <c r="F55" s="54" t="s">
        <v>228</v>
      </c>
      <c r="G55" s="54"/>
      <c r="H55" s="54"/>
      <c r="I55" s="35" t="s">
        <v>256</v>
      </c>
      <c r="J55" s="35"/>
    </row>
    <row r="56" spans="1:12" s="6" customFormat="1" ht="12" customHeight="1" x14ac:dyDescent="0.2">
      <c r="A56" s="35"/>
      <c r="B56" s="55" t="s">
        <v>229</v>
      </c>
      <c r="C56" s="55"/>
      <c r="D56" s="55"/>
      <c r="E56" s="35"/>
      <c r="F56" s="55" t="s">
        <v>230</v>
      </c>
      <c r="G56" s="55"/>
      <c r="H56" s="55"/>
      <c r="I56" s="35" t="s">
        <v>231</v>
      </c>
      <c r="J56" s="35"/>
    </row>
    <row r="57" spans="1:12" s="4" customFormat="1" ht="12.75" x14ac:dyDescent="0.2">
      <c r="G57" s="5"/>
      <c r="H57" s="12"/>
      <c r="I57" s="12"/>
    </row>
    <row r="58" spans="1:12" s="4" customFormat="1" ht="12.75" x14ac:dyDescent="0.2">
      <c r="G58" s="5"/>
      <c r="H58" s="12"/>
      <c r="I58" s="12"/>
    </row>
    <row r="59" spans="1:12" s="4" customFormat="1" ht="12.75" x14ac:dyDescent="0.2">
      <c r="G59" s="5"/>
      <c r="H59" s="12"/>
      <c r="I59" s="12"/>
    </row>
    <row r="60" spans="1:12" s="4" customFormat="1" ht="12.75" x14ac:dyDescent="0.2">
      <c r="G60" s="5"/>
      <c r="H60" s="12"/>
      <c r="I60" s="12"/>
    </row>
    <row r="61" spans="1:12" s="4" customFormat="1" ht="12.75" x14ac:dyDescent="0.2">
      <c r="G61" s="5"/>
      <c r="H61" s="12"/>
      <c r="I61" s="12"/>
    </row>
    <row r="62" spans="1:12" s="4" customFormat="1" ht="12.75" x14ac:dyDescent="0.2">
      <c r="G62" s="5"/>
      <c r="H62" s="12"/>
      <c r="I62" s="12"/>
    </row>
  </sheetData>
  <sheetProtection selectLockedCells="1" selectUnlockedCells="1"/>
  <mergeCells count="10">
    <mergeCell ref="A8:J8"/>
    <mergeCell ref="A1:J1"/>
    <mergeCell ref="A2:J2"/>
    <mergeCell ref="A47:F47"/>
    <mergeCell ref="A48:J48"/>
    <mergeCell ref="A53:F53"/>
    <mergeCell ref="B55:D55"/>
    <mergeCell ref="F55:H55"/>
    <mergeCell ref="B56:D56"/>
    <mergeCell ref="F56:H56"/>
  </mergeCells>
  <pageMargins left="0.44" right="0.7" top="0.79" bottom="0.85" header="0.51180555555555596" footer="0.3"/>
  <pageSetup paperSize="5" firstPageNumber="0" orientation="landscape" horizontalDpi="300" verticalDpi="300"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OPYS</dc:creator>
  <cp:lastModifiedBy>MPDO</cp:lastModifiedBy>
  <cp:lastPrinted>2019-03-11T08:58:16Z</cp:lastPrinted>
  <dcterms:created xsi:type="dcterms:W3CDTF">2015-04-28T02:42:51Z</dcterms:created>
  <dcterms:modified xsi:type="dcterms:W3CDTF">2020-03-09T00:49:38Z</dcterms:modified>
</cp:coreProperties>
</file>