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FDPP 2020 2nd Quarter\"/>
    </mc:Choice>
  </mc:AlternateContent>
  <xr:revisionPtr revIDLastSave="0" documentId="8_{C61590ED-5FD6-4D7E-91E3-C4701416857B}" xr6:coauthVersionLast="37" xr6:coauthVersionMax="37" xr10:uidLastSave="{00000000-0000-0000-0000-000000000000}"/>
  <bookViews>
    <workbookView xWindow="0" yWindow="0" windowWidth="28800" windowHeight="11805" xr2:uid="{00000000-000D-0000-FFFF-FFFF00000000}"/>
  </bookViews>
  <sheets>
    <sheet name="June" sheetId="1" r:id="rId1"/>
  </sheets>
  <externalReferences>
    <externalReference r:id="rId2"/>
  </externalReferences>
  <definedNames>
    <definedName name="_xlnm.Print_Area" localSheetId="0">June!$A$1:$E$40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7" i="1"/>
  <c r="E11" i="1"/>
  <c r="E10" i="1"/>
  <c r="E33" i="1" l="1"/>
  <c r="E31" i="1"/>
</calcChain>
</file>

<file path=xl/sharedStrings.xml><?xml version="1.0" encoding="utf-8"?>
<sst xmlns="http://schemas.openxmlformats.org/spreadsheetml/2006/main" count="32" uniqueCount="32">
  <si>
    <t>FDP Form 11 - SEF Utilization</t>
  </si>
  <si>
    <t>DepEd-DBM-DILG Joint Circular No. 1 s.2017, SEF Budget Accountability Form No. 1</t>
  </si>
  <si>
    <t>SPECIAL EDUCATION FUND UTILIZATION</t>
  </si>
  <si>
    <t>As of June 2020</t>
  </si>
  <si>
    <t>MUNICIPALITY OF CUYAPO, NUEVA ECIJA</t>
  </si>
  <si>
    <t>BEGINNING BALANCE _ SUPPLEMENTAL BUDGET No. 1</t>
  </si>
  <si>
    <t>Receipt from SEF</t>
  </si>
  <si>
    <t>LESS:</t>
  </si>
  <si>
    <t>DISBURSEMENTS (BROKEN DOWN BY EXPENSES CLASS AND BY OBJECT OF EXPENDITURES)</t>
  </si>
  <si>
    <t>PERSONAL SERVICES</t>
  </si>
  <si>
    <t>Elementary/Secondary Program - Salaries &amp; Wages</t>
  </si>
  <si>
    <t>MAINTENANCE &amp; OTHER OPERATING EXPENSES</t>
  </si>
  <si>
    <t>Repair &amp; Maintenance of Classrooms (East/West)</t>
  </si>
  <si>
    <t>Education Research - Training &amp; Seminar</t>
  </si>
  <si>
    <t>Sports</t>
  </si>
  <si>
    <t>Scouting</t>
  </si>
  <si>
    <t>SPED</t>
  </si>
  <si>
    <t>ALS West</t>
  </si>
  <si>
    <t>ALS East</t>
  </si>
  <si>
    <t>Cultural &amp; Transportation</t>
  </si>
  <si>
    <t>Donation</t>
  </si>
  <si>
    <t>CAPITAL OUTLAY</t>
  </si>
  <si>
    <t>Construction &amp; Repair of Classrooms (East/West) - New Construction</t>
  </si>
  <si>
    <t>Acquisition/Procurement of Books/Acquisition of Sites &amp; IT Equipment</t>
  </si>
  <si>
    <t>SUB-TOTAL</t>
  </si>
  <si>
    <t>BALANCE</t>
  </si>
  <si>
    <t xml:space="preserve">We hereby certify that we have reviewed the contents and hereby attest to the veracity and correctness </t>
  </si>
  <si>
    <t>of the data or information  contained in this document.</t>
  </si>
  <si>
    <t>MICHELLE N. BAUTISTA</t>
  </si>
  <si>
    <t>FLORIDA P. ESTEBAN, M.D</t>
  </si>
  <si>
    <t xml:space="preserve">   Municipal Accountant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</si>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</sst>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wrapText="1"/>
    </xf>
    <xf numFmtId="0" fontId="5" fillId="0" borderId="0" xfId="2" applyFont="1"/>
    <xf numFmtId="0" fontId="2" fillId="0" borderId="0" xfId="2"/>
    <xf numFmtId="0" fontId="5" fillId="0" borderId="0" xfId="2" applyFont="1" applyAlignment="1">
      <alignment wrapText="1"/>
    </xf>
    <xf numFmtId="0" fontId="7" fillId="0" borderId="0" xfId="2" applyFont="1"/>
    <xf numFmtId="0" fontId="5" fillId="0" borderId="0" xfId="2" applyFont="1" applyAlignment="1"/>
    <xf numFmtId="164" fontId="8" fillId="0" borderId="0" xfId="0" applyNumberFormat="1" applyFont="1"/>
    <xf numFmtId="164" fontId="5" fillId="0" borderId="0" xfId="1" applyNumberFormat="1" applyFont="1"/>
    <xf numFmtId="164" fontId="5" fillId="0" borderId="1" xfId="1" applyNumberFormat="1" applyFont="1" applyBorder="1"/>
    <xf numFmtId="0" fontId="6" fillId="0" borderId="0" xfId="2" applyFont="1" applyAlignment="1"/>
    <xf numFmtId="0" fontId="5" fillId="0" borderId="0" xfId="2" quotePrefix="1" applyFont="1"/>
    <xf numFmtId="0" fontId="6" fillId="0" borderId="0" xfId="2" applyFont="1" applyAlignment="1">
      <alignment horizontal="right"/>
    </xf>
    <xf numFmtId="164" fontId="6" fillId="0" borderId="1" xfId="1" applyNumberFormat="1" applyFont="1" applyBorder="1"/>
    <xf numFmtId="164" fontId="6" fillId="0" borderId="0" xfId="1" applyNumberFormat="1" applyFont="1"/>
    <xf numFmtId="164" fontId="6" fillId="0" borderId="2" xfId="1" applyNumberFormat="1" applyFont="1" applyBorder="1"/>
    <xf numFmtId="0" fontId="7" fillId="0" borderId="0" xfId="2" applyFont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PC/Desktop/YEARLY%20FILES/2020%20Files/UTILIZATIONS/SEF/06%20June_SEF%20Utiliza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Journals Raw"/>
      <sheetName val="Journals Edit"/>
      <sheetName val="January"/>
      <sheetName val="February"/>
      <sheetName val="March"/>
      <sheetName val="April"/>
      <sheetName val="May"/>
      <sheetName val="June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</sheetNames>
    <sheetDataSet>
      <sheetData sheetId="0">
        <row r="9">
          <cell r="S9">
            <v>1952695.2399999984</v>
          </cell>
        </row>
        <row r="10">
          <cell r="F10">
            <v>612320.88</v>
          </cell>
          <cell r="G10">
            <v>425002.86</v>
          </cell>
          <cell r="H10">
            <v>213210.83</v>
          </cell>
          <cell r="I10">
            <v>29070.9</v>
          </cell>
          <cell r="J10">
            <v>199745.45</v>
          </cell>
        </row>
        <row r="11">
          <cell r="F11">
            <v>2229471.34</v>
          </cell>
        </row>
        <row r="17">
          <cell r="F17">
            <v>152000</v>
          </cell>
          <cell r="G17">
            <v>152000</v>
          </cell>
          <cell r="I17">
            <v>208000</v>
          </cell>
          <cell r="K17">
            <v>112000</v>
          </cell>
        </row>
        <row r="19">
          <cell r="F19">
            <v>14000</v>
          </cell>
          <cell r="G19">
            <v>51711.4</v>
          </cell>
          <cell r="H19">
            <v>187660</v>
          </cell>
          <cell r="I19">
            <v>24605</v>
          </cell>
          <cell r="J19">
            <v>37012</v>
          </cell>
          <cell r="K19">
            <v>55789</v>
          </cell>
        </row>
        <row r="22">
          <cell r="F22">
            <v>80500</v>
          </cell>
          <cell r="G22">
            <v>35000</v>
          </cell>
        </row>
        <row r="24">
          <cell r="F24">
            <v>10000</v>
          </cell>
          <cell r="G24">
            <v>7100</v>
          </cell>
        </row>
        <row r="25">
          <cell r="F25">
            <v>10000</v>
          </cell>
        </row>
        <row r="26">
          <cell r="F26">
            <v>25000</v>
          </cell>
          <cell r="G26">
            <v>12900</v>
          </cell>
          <cell r="H26">
            <v>11000</v>
          </cell>
        </row>
        <row r="27">
          <cell r="G27">
            <v>0</v>
          </cell>
        </row>
        <row r="29">
          <cell r="G29">
            <v>245018.48</v>
          </cell>
          <cell r="H29">
            <v>77942</v>
          </cell>
          <cell r="K29">
            <v>137749</v>
          </cell>
        </row>
        <row r="30">
          <cell r="H30">
            <v>160986</v>
          </cell>
          <cell r="K30">
            <v>-7000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2:E42"/>
  <sheetViews>
    <sheetView tabSelected="1" view="pageBreakPreview" zoomScaleNormal="100" zoomScaleSheetLayoutView="100" workbookViewId="0">
      <selection activeCell="H11" sqref="H11"/>
    </sheetView>
  </sheetViews>
  <sheetFormatPr defaultColWidth="9.140625" defaultRowHeight="12.75" x14ac:dyDescent="0.2"/>
  <cols>
    <col min="1" max="1" width="5.28515625" style="5" customWidth="1"/>
    <col min="2" max="2" width="9" style="5" customWidth="1"/>
    <col min="3" max="3" width="75.28515625" style="5" customWidth="1"/>
    <col min="4" max="4" width="1.5703125" style="5" customWidth="1"/>
    <col min="5" max="5" width="29.28515625" style="7" customWidth="1"/>
    <col min="6" max="16384" width="9.140625" style="5"/>
  </cols>
  <sheetData>
    <row r="2" spans="1:5" ht="18.75" x14ac:dyDescent="0.3">
      <c r="A2" s="1" t="s">
        <v>0</v>
      </c>
      <c r="B2" s="2"/>
      <c r="C2" s="3"/>
      <c r="D2" s="2"/>
      <c r="E2" s="4"/>
    </row>
    <row r="3" spans="1:5" ht="18.75" x14ac:dyDescent="0.3">
      <c r="A3" s="1" t="s">
        <v>1</v>
      </c>
      <c r="B3" s="2"/>
      <c r="C3" s="6"/>
      <c r="D3" s="4"/>
      <c r="E3" s="4"/>
    </row>
    <row r="4" spans="1:5" ht="18.75" x14ac:dyDescent="0.3">
      <c r="A4" s="2"/>
      <c r="B4" s="4"/>
      <c r="C4" s="6"/>
      <c r="D4" s="4"/>
      <c r="E4" s="4"/>
    </row>
    <row r="5" spans="1:5" ht="18.75" x14ac:dyDescent="0.3">
      <c r="A5" s="2"/>
      <c r="B5" s="21" t="s">
        <v>2</v>
      </c>
      <c r="C5" s="21"/>
      <c r="D5" s="21"/>
      <c r="E5" s="21"/>
    </row>
    <row r="6" spans="1:5" ht="18.75" x14ac:dyDescent="0.3">
      <c r="A6" s="2"/>
      <c r="B6" s="22" t="s">
        <v>3</v>
      </c>
      <c r="C6" s="22"/>
      <c r="D6" s="22"/>
      <c r="E6" s="22"/>
    </row>
    <row r="7" spans="1:5" ht="18.75" x14ac:dyDescent="0.3">
      <c r="A7" s="2"/>
      <c r="B7" s="4"/>
      <c r="C7" s="6"/>
      <c r="D7" s="4"/>
      <c r="E7" s="4"/>
    </row>
    <row r="8" spans="1:5" ht="18.75" x14ac:dyDescent="0.3">
      <c r="A8" s="2"/>
      <c r="B8" s="23" t="s">
        <v>4</v>
      </c>
      <c r="C8" s="23"/>
      <c r="D8" s="23"/>
      <c r="E8" s="23"/>
    </row>
    <row r="9" spans="1:5" x14ac:dyDescent="0.2">
      <c r="B9" s="7"/>
      <c r="C9" s="7"/>
      <c r="D9" s="7"/>
    </row>
    <row r="10" spans="1:5" ht="18.75" x14ac:dyDescent="0.3">
      <c r="B10" s="8" t="s">
        <v>5</v>
      </c>
      <c r="C10" s="8"/>
      <c r="D10" s="4"/>
      <c r="E10" s="9">
        <f>[1]Schedule!S9</f>
        <v>1952695.2399999984</v>
      </c>
    </row>
    <row r="11" spans="1:5" ht="18.75" x14ac:dyDescent="0.3">
      <c r="B11" s="8" t="s">
        <v>6</v>
      </c>
      <c r="C11" s="8"/>
      <c r="D11" s="10"/>
      <c r="E11" s="9">
        <f>SUM([1]Schedule!F10:K11)</f>
        <v>3708822.26</v>
      </c>
    </row>
    <row r="12" spans="1:5" ht="18.75" x14ac:dyDescent="0.3">
      <c r="B12" s="8"/>
      <c r="C12" s="8"/>
      <c r="D12" s="4"/>
      <c r="E12" s="11"/>
    </row>
    <row r="13" spans="1:5" ht="18.75" x14ac:dyDescent="0.3">
      <c r="B13" s="8" t="s">
        <v>7</v>
      </c>
      <c r="C13" s="24" t="s">
        <v>8</v>
      </c>
      <c r="D13" s="24"/>
      <c r="E13" s="24"/>
    </row>
    <row r="14" spans="1:5" ht="18.75" x14ac:dyDescent="0.3">
      <c r="B14" s="8"/>
      <c r="C14" s="8"/>
      <c r="D14" s="4"/>
      <c r="E14" s="10"/>
    </row>
    <row r="15" spans="1:5" ht="18.75" x14ac:dyDescent="0.3">
      <c r="B15" s="8"/>
      <c r="C15" s="8"/>
      <c r="D15" s="4"/>
      <c r="E15" s="10"/>
    </row>
    <row r="16" spans="1:5" ht="18.75" x14ac:dyDescent="0.3">
      <c r="B16" s="8"/>
      <c r="C16" s="12" t="s">
        <v>9</v>
      </c>
      <c r="D16" s="4"/>
      <c r="E16" s="10"/>
    </row>
    <row r="17" spans="2:5" ht="18.75" x14ac:dyDescent="0.3">
      <c r="B17" s="8"/>
      <c r="C17" s="8" t="s">
        <v>10</v>
      </c>
      <c r="D17" s="13"/>
      <c r="E17" s="9">
        <f>SUM([1]Schedule!F17:K17)</f>
        <v>624000</v>
      </c>
    </row>
    <row r="18" spans="2:5" ht="18.75" x14ac:dyDescent="0.3">
      <c r="B18" s="8"/>
      <c r="C18" s="12" t="s">
        <v>11</v>
      </c>
      <c r="D18" s="4"/>
      <c r="E18" s="9"/>
    </row>
    <row r="19" spans="2:5" ht="18.75" x14ac:dyDescent="0.3">
      <c r="B19" s="8"/>
      <c r="C19" s="8" t="s">
        <v>12</v>
      </c>
      <c r="D19" s="13"/>
      <c r="E19" s="9">
        <f>SUM([1]Schedule!F19:K19)</f>
        <v>370777.4</v>
      </c>
    </row>
    <row r="20" spans="2:5" ht="18.75" x14ac:dyDescent="0.3">
      <c r="B20" s="8"/>
      <c r="C20" s="8" t="s">
        <v>13</v>
      </c>
      <c r="D20" s="13"/>
      <c r="E20" s="9">
        <f>SUM([1]Schedule!F20:K20)</f>
        <v>0</v>
      </c>
    </row>
    <row r="21" spans="2:5" ht="18.75" x14ac:dyDescent="0.3">
      <c r="B21" s="8"/>
      <c r="C21" s="8" t="s">
        <v>14</v>
      </c>
      <c r="D21" s="13"/>
      <c r="E21" s="9">
        <f>SUM([1]Schedule!F21:K21)</f>
        <v>0</v>
      </c>
    </row>
    <row r="22" spans="2:5" ht="18.75" x14ac:dyDescent="0.3">
      <c r="B22" s="8"/>
      <c r="C22" s="8" t="s">
        <v>15</v>
      </c>
      <c r="D22" s="13"/>
      <c r="E22" s="9">
        <f>SUM([1]Schedule!F22:K22)</f>
        <v>115500</v>
      </c>
    </row>
    <row r="23" spans="2:5" ht="18.75" x14ac:dyDescent="0.3">
      <c r="B23" s="8"/>
      <c r="C23" s="8" t="s">
        <v>16</v>
      </c>
      <c r="D23" s="13"/>
      <c r="E23" s="9">
        <f>SUM([1]Schedule!F23:K23)</f>
        <v>0</v>
      </c>
    </row>
    <row r="24" spans="2:5" ht="18.75" x14ac:dyDescent="0.3">
      <c r="B24" s="8"/>
      <c r="C24" s="8" t="s">
        <v>17</v>
      </c>
      <c r="D24" s="13"/>
      <c r="E24" s="9">
        <f>SUM([1]Schedule!F24:K24)</f>
        <v>17100</v>
      </c>
    </row>
    <row r="25" spans="2:5" ht="18.75" x14ac:dyDescent="0.3">
      <c r="B25" s="8"/>
      <c r="C25" s="8" t="s">
        <v>18</v>
      </c>
      <c r="D25" s="13"/>
      <c r="E25" s="9">
        <f>SUM([1]Schedule!F25:K25)</f>
        <v>10000</v>
      </c>
    </row>
    <row r="26" spans="2:5" ht="18.75" x14ac:dyDescent="0.3">
      <c r="B26" s="8"/>
      <c r="C26" s="8" t="s">
        <v>19</v>
      </c>
      <c r="D26" s="13"/>
      <c r="E26" s="9">
        <f>SUM([1]Schedule!F26:K26)</f>
        <v>48900</v>
      </c>
    </row>
    <row r="27" spans="2:5" ht="18.75" x14ac:dyDescent="0.3">
      <c r="B27" s="8"/>
      <c r="C27" s="8" t="s">
        <v>20</v>
      </c>
      <c r="D27" s="13"/>
      <c r="E27" s="9">
        <f>SUM([1]Schedule!F27:K27)</f>
        <v>0</v>
      </c>
    </row>
    <row r="28" spans="2:5" ht="18.75" x14ac:dyDescent="0.3">
      <c r="B28" s="8"/>
      <c r="C28" s="12" t="s">
        <v>21</v>
      </c>
      <c r="D28" s="2"/>
      <c r="E28" s="9">
        <f>SUM([1]Schedule!F28:K28)</f>
        <v>0</v>
      </c>
    </row>
    <row r="29" spans="2:5" ht="18.75" x14ac:dyDescent="0.3">
      <c r="B29" s="8"/>
      <c r="C29" s="8" t="s">
        <v>22</v>
      </c>
      <c r="D29" s="13"/>
      <c r="E29" s="9">
        <f>SUM([1]Schedule!F29:K29)</f>
        <v>460709.48</v>
      </c>
    </row>
    <row r="30" spans="2:5" ht="18.75" x14ac:dyDescent="0.3">
      <c r="B30" s="8"/>
      <c r="C30" s="8" t="s">
        <v>23</v>
      </c>
      <c r="D30" s="13"/>
      <c r="E30" s="9">
        <f>SUM([1]Schedule!F30:K30)</f>
        <v>153986</v>
      </c>
    </row>
    <row r="31" spans="2:5" ht="18.75" x14ac:dyDescent="0.3">
      <c r="B31" s="8"/>
      <c r="C31" s="14" t="s">
        <v>24</v>
      </c>
      <c r="D31" s="4"/>
      <c r="E31" s="15">
        <f>SUM(E16:E30)</f>
        <v>1800972.88</v>
      </c>
    </row>
    <row r="32" spans="2:5" ht="18.75" x14ac:dyDescent="0.3">
      <c r="B32" s="8"/>
      <c r="C32" s="12"/>
      <c r="D32" s="4"/>
      <c r="E32" s="16"/>
    </row>
    <row r="33" spans="1:5" ht="19.5" thickBot="1" x14ac:dyDescent="0.35">
      <c r="B33" s="8"/>
      <c r="C33" s="14" t="s">
        <v>25</v>
      </c>
      <c r="D33" s="4"/>
      <c r="E33" s="17">
        <f>E10+E11-E31</f>
        <v>3860544.6199999982</v>
      </c>
    </row>
    <row r="34" spans="1:5" ht="19.5" thickTop="1" x14ac:dyDescent="0.3">
      <c r="B34" s="8"/>
      <c r="C34" s="8"/>
      <c r="D34" s="7"/>
    </row>
    <row r="35" spans="1:5" ht="18.75" x14ac:dyDescent="0.3">
      <c r="B35" s="8"/>
      <c r="C35" s="8"/>
      <c r="D35" s="18"/>
      <c r="E35" s="18"/>
    </row>
    <row r="36" spans="1:5" ht="18.75" x14ac:dyDescent="0.3">
      <c r="A36" s="8" t="s">
        <v>26</v>
      </c>
      <c r="B36" s="8"/>
      <c r="C36" s="8"/>
      <c r="D36" s="7"/>
    </row>
    <row r="37" spans="1:5" ht="18.75" x14ac:dyDescent="0.3">
      <c r="A37" s="8" t="s">
        <v>27</v>
      </c>
      <c r="B37" s="8"/>
      <c r="C37" s="8"/>
      <c r="D37" s="7"/>
    </row>
    <row r="38" spans="1:5" ht="18.75" x14ac:dyDescent="0.3">
      <c r="B38" s="8"/>
      <c r="C38" s="8"/>
      <c r="D38" s="7"/>
    </row>
    <row r="39" spans="1:5" ht="18.75" x14ac:dyDescent="0.3">
      <c r="B39" s="19" t="s">
        <v>28</v>
      </c>
      <c r="C39" s="20"/>
      <c r="D39" s="12" t="s">
        <v>29</v>
      </c>
    </row>
    <row r="40" spans="1:5" ht="18.75" x14ac:dyDescent="0.3">
      <c r="B40" s="8" t="s">
        <v>30</v>
      </c>
      <c r="C40" s="8"/>
      <c r="D40" s="8" t="s">
        <v>31</v>
      </c>
    </row>
    <row r="41" spans="1:5" x14ac:dyDescent="0.2">
      <c r="B41" s="7"/>
      <c r="C41" s="7"/>
      <c r="D41" s="7"/>
    </row>
    <row r="42" spans="1:5" x14ac:dyDescent="0.2">
      <c r="B42" s="7"/>
      <c r="C42" s="7"/>
      <c r="D42" s="7"/>
    </row>
  </sheetData>
  <mergeCells count="4">
    <mergeCell ref="B5:E5"/>
    <mergeCell ref="B6:E6"/>
    <mergeCell ref="B8:E8"/>
    <mergeCell ref="C13:E13"/>
  </mergeCells>
  <printOptions horizontalCentered="1"/>
  <pageMargins left="0.11811023622047245" right="0.11811023622047245" top="0.74803149606299213" bottom="0.15748031496062992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</vt:lpstr>
      <vt:lpstr>June!Print_Area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</cp:lastModifiedBy>
  <cp:lastPrinted>2020-07-21T07:17:04Z</cp:lastPrinted>
  <dcterms:created xsi:type="dcterms:W3CDTF">2020-07-20T05:27:34Z</dcterms:created>
  <dcterms:modified xsi:type="dcterms:W3CDTF">2020-07-21T07:17:36Z</dcterms:modified>
</cp:coreProperties>
</file>